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21ABC83D-DFDE-4E9C-B18A-927238071BD3}" xr6:coauthVersionLast="47" xr6:coauthVersionMax="47" xr10:uidLastSave="{00000000-0000-0000-0000-000000000000}"/>
  <bookViews>
    <workbookView xWindow="-110" yWindow="-110" windowWidth="19420" windowHeight="10420" firstSheet="5" activeTab="5" xr2:uid="{A8F886E0-DE52-4249-80D5-25718B3C89A9}"/>
  </bookViews>
  <sheets>
    <sheet name="July 2023 Rail Report" sheetId="1" r:id="rId1"/>
    <sheet name="August 2023 Rail Report" sheetId="3" r:id="rId2"/>
    <sheet name="September 2023 Rail Report" sheetId="9" r:id="rId3"/>
    <sheet name="October 2023 Rail Report" sheetId="10" r:id="rId4"/>
    <sheet name="November 2023 Rail Report" sheetId="11" r:id="rId5"/>
    <sheet name="December 2023 Rail Report" sheetId="12" r:id="rId6"/>
    <sheet name="Rail Projects Look Ahead" sheetId="7" r:id="rId7"/>
    <sheet name="Parking Utilization Charts" sheetId="6" r:id="rId8"/>
    <sheet name="HNS Bus Ridership 2023" sheetId="2" r:id="rId9"/>
    <sheet name="HNS OTP" sheetId="8" r:id="rId10"/>
  </sheets>
  <externalReferences>
    <externalReference r:id="rId11"/>
  </externalReferences>
  <definedNames>
    <definedName name="LINECOMM" localSheetId="0">'[1]CSS DATA'!#REF!</definedName>
    <definedName name="LINECOMM">'[1]CSS DATA'!#REF!</definedName>
    <definedName name="LINENCOM" localSheetId="0">'[1]CSS DATA'!#REF!</definedName>
    <definedName name="LINENCOM">'[1]CSS DATA'!#REF!</definedName>
    <definedName name="LINETOT" localSheetId="0">'[1]CSS DATA'!#REF!</definedName>
    <definedName name="LINETOT">'[1]CSS DATA'!#REF!</definedName>
    <definedName name="MACSTART" localSheetId="0">'[1]CSS DATA'!#REF!</definedName>
    <definedName name="MACSTART">'[1]CSS DATA'!#REF!</definedName>
    <definedName name="METROTOT" localSheetId="0">'[1]CSS DATA'!#REF!</definedName>
    <definedName name="METROTOT">'[1]CSS DATA'!#REF!</definedName>
    <definedName name="QUARTERLY">'[1]CSS DATA'!#REF!</definedName>
    <definedName name="SUMMARY">'[1]CSS DATA'!#REF!</definedName>
    <definedName name="TABLE1">'[1]CSS 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2" l="1"/>
  <c r="H5" i="12"/>
  <c r="F5" i="12"/>
  <c r="D5" i="12"/>
  <c r="D5" i="1"/>
  <c r="D5" i="11"/>
  <c r="L5" i="11"/>
  <c r="H5" i="11"/>
  <c r="F5" i="11"/>
  <c r="L5" i="10"/>
  <c r="H5" i="10"/>
  <c r="F5" i="10"/>
  <c r="D5" i="10"/>
  <c r="L26" i="9"/>
  <c r="J26" i="9"/>
  <c r="H26" i="9"/>
  <c r="F26" i="9"/>
  <c r="D26" i="9"/>
  <c r="D21" i="9"/>
  <c r="F21" i="9" s="1"/>
  <c r="H21" i="9" s="1"/>
  <c r="L10" i="9"/>
  <c r="J10" i="9"/>
  <c r="H10" i="9"/>
  <c r="F10" i="9"/>
  <c r="D10" i="9"/>
  <c r="L5" i="9"/>
  <c r="H5" i="9"/>
  <c r="F5" i="9"/>
  <c r="D5" i="9"/>
  <c r="N4" i="2"/>
  <c r="N5" i="2"/>
  <c r="N3" i="2"/>
  <c r="I6" i="2"/>
  <c r="J6" i="2"/>
  <c r="K6" i="2"/>
  <c r="L6" i="2"/>
  <c r="M6" i="2"/>
  <c r="B6" i="2"/>
  <c r="C6" i="2"/>
  <c r="D6" i="2"/>
  <c r="E6" i="2"/>
  <c r="G6" i="2"/>
  <c r="H6" i="2"/>
  <c r="F6" i="2"/>
  <c r="H5" i="1"/>
  <c r="F5" i="1"/>
  <c r="N6" i="2" l="1"/>
  <c r="L5" i="1"/>
</calcChain>
</file>

<file path=xl/sharedStrings.xml><?xml version="1.0" encoding="utf-8"?>
<sst xmlns="http://schemas.openxmlformats.org/spreadsheetml/2006/main" count="1005" uniqueCount="218">
  <si>
    <t>CONNECTICUT COMMUTER RAIL COUNCIL</t>
  </si>
  <si>
    <t>MONTHLY OPERATIONS REPORT</t>
  </si>
  <si>
    <t>July 2023  / YTD REPORT</t>
  </si>
  <si>
    <t>CATEGORY</t>
  </si>
  <si>
    <t>Main Line</t>
  </si>
  <si>
    <t>New Canaan</t>
  </si>
  <si>
    <t>Danbury</t>
  </si>
  <si>
    <t>Waterbury</t>
  </si>
  <si>
    <t>SLE</t>
  </si>
  <si>
    <t>Hartford</t>
  </si>
  <si>
    <t>RIDERSHIP</t>
  </si>
  <si>
    <t>June</t>
  </si>
  <si>
    <t>YTD</t>
  </si>
  <si>
    <t xml:space="preserve">Percentage vs. 2019 </t>
  </si>
  <si>
    <t>-27.1%</t>
  </si>
  <si>
    <t>-31.0%</t>
  </si>
  <si>
    <t>-74.3%</t>
  </si>
  <si>
    <t>-50.1%</t>
  </si>
  <si>
    <t>-41.6%</t>
  </si>
  <si>
    <t>-48.2%</t>
  </si>
  <si>
    <t>7.1%</t>
  </si>
  <si>
    <t>-1.2%</t>
  </si>
  <si>
    <t>TOTAL (% vs same month last year)</t>
  </si>
  <si>
    <t>2,528,552 (19.9%)</t>
  </si>
  <si>
    <t>13,632,256 (34.8%)</t>
  </si>
  <si>
    <t>32,841 (-48.4%)</t>
  </si>
  <si>
    <t>374,724 (27.2%)</t>
  </si>
  <si>
    <t>35,540 (27.3%)</t>
  </si>
  <si>
    <t>183,321 (46.7%)</t>
  </si>
  <si>
    <t>22,558 (34.1%)</t>
  </si>
  <si>
    <t>119,273 (44.0%)</t>
  </si>
  <si>
    <t>15,650 (-6.5%)</t>
  </si>
  <si>
    <t>95,390 (+18.9%)</t>
  </si>
  <si>
    <t>52,842 (+9.9%)</t>
  </si>
  <si>
    <t>290,977 (+27.0%)</t>
  </si>
  <si>
    <t>Avg. Weekday</t>
  </si>
  <si>
    <t>Avg. Weekend</t>
  </si>
  <si>
    <t xml:space="preserve"> </t>
  </si>
  <si>
    <t>SERVICE DELIVERY</t>
  </si>
  <si>
    <t>July</t>
  </si>
  <si>
    <t>On Time Performance - Goal 94%</t>
  </si>
  <si>
    <t>N/A</t>
  </si>
  <si>
    <t>Weekdays</t>
  </si>
  <si>
    <t>Weekends</t>
  </si>
  <si>
    <t>Avg. Delay (minutes)</t>
  </si>
  <si>
    <t>Cancelled + Terminated</t>
  </si>
  <si>
    <t>0T / 4C</t>
  </si>
  <si>
    <t>0T / 2C</t>
  </si>
  <si>
    <t>M8 Car Availability vs Requirement</t>
  </si>
  <si>
    <t>Consist Compliance - Goal 99%</t>
  </si>
  <si>
    <t xml:space="preserve">MDBF </t>
  </si>
  <si>
    <t>M8 EMU                             Goal: 290,000</t>
  </si>
  <si>
    <t>Shoreliner Coach                Goal: 210,000</t>
  </si>
  <si>
    <t>P32AC Loco                         Goal:  21,000</t>
  </si>
  <si>
    <t>BL20GH Loco                       Goal: 13,000</t>
  </si>
  <si>
    <t>Bus Substitutions</t>
  </si>
  <si>
    <t>Major Incidents</t>
  </si>
  <si>
    <t>July 6th: Switch failures caused by extreme heat. 
July 29th : Tree limb in signal wire caused power issues resulting in late night train delays</t>
  </si>
  <si>
    <t>Amtrak bussed all trains the weekend of July 29 and July 30 to complete work on the Conn River Bridge north of Hartford. Ctrail operated trains to Hartford and operated a bus bridge for passengers between Hartford and Springfield.</t>
  </si>
  <si>
    <t>August 2023  / YTD REPORT</t>
  </si>
  <si>
    <t>2,310,837 (23.6%)</t>
  </si>
  <si>
    <t>6,317,982 (48.5%)</t>
  </si>
  <si>
    <t>73,240 (28.2%)</t>
  </si>
  <si>
    <t>201,124 (68.0%)</t>
  </si>
  <si>
    <t>30,729 (30.9%)</t>
  </si>
  <si>
    <t>84,755 (67.4%)</t>
  </si>
  <si>
    <t>19,633 (38.2%)</t>
  </si>
  <si>
    <t>55,051 (53.0%)</t>
  </si>
  <si>
    <t>17,502 (-14.6%)</t>
  </si>
  <si>
    <t>113,189 (+12.4%)</t>
  </si>
  <si>
    <t>59,699 (+36.6%)</t>
  </si>
  <si>
    <t>351,417 (+28.8%)</t>
  </si>
  <si>
    <t>August</t>
  </si>
  <si>
    <t>1T / 2 Annulled</t>
  </si>
  <si>
    <t>0T/ 1 Anulled</t>
  </si>
  <si>
    <t>On 8/11 the OCS was de-energized at New London due to Fire Department Activity in Mystic</t>
  </si>
  <si>
    <t>On 8/21 Amtrak regional train 125 was cancelled due to equipment issues.</t>
  </si>
  <si>
    <t>CONNECTICUT COMMUTER PUBLIC TRANSPORTATION COUNCIL</t>
  </si>
  <si>
    <t>September 2023  / YTD REPORT</t>
  </si>
  <si>
    <t>-28.4%</t>
  </si>
  <si>
    <t>-30.9%</t>
  </si>
  <si>
    <t>-76.2%</t>
  </si>
  <si>
    <t>-56.8%</t>
  </si>
  <si>
    <t>-40.0%</t>
  </si>
  <si>
    <t>-46.9%</t>
  </si>
  <si>
    <t>4.2%</t>
  </si>
  <si>
    <t>0.1%</t>
  </si>
  <si>
    <t>2,445,398 (20.6%)</t>
  </si>
  <si>
    <t>18,445,938 (30.7%)</t>
  </si>
  <si>
    <t>29,773 (-49.6%)</t>
  </si>
  <si>
    <t>432,560 (4.8%)</t>
  </si>
  <si>
    <t>36,122 (34.4%)</t>
  </si>
  <si>
    <t>253,367 (42.6%)</t>
  </si>
  <si>
    <t>23,699 (25.0%)</t>
  </si>
  <si>
    <t>165,785 (38.4%)</t>
  </si>
  <si>
    <t>17,283 (-13.4%)</t>
  </si>
  <si>
    <t>130,472 (+8.1%)</t>
  </si>
  <si>
    <t>62,243 (+79.3%)</t>
  </si>
  <si>
    <t>412,719 (+34.2%)</t>
  </si>
  <si>
    <t>September</t>
  </si>
  <si>
    <t>0T / 0 Annulled</t>
  </si>
  <si>
    <t>2T/ 1 Anulled</t>
  </si>
  <si>
    <r>
      <rPr>
        <u/>
        <sz val="10"/>
        <color theme="1"/>
        <rFont val="Calibri"/>
        <family val="2"/>
        <scheme val="minor"/>
      </rPr>
      <t>September 27th</t>
    </r>
    <r>
      <rPr>
        <sz val="10"/>
        <color theme="1"/>
        <rFont val="Calibri"/>
        <family val="2"/>
        <scheme val="minor"/>
      </rPr>
      <t xml:space="preserve">: Bridge strike at Steamboat Road in Greenwich resulted in speed restriction. (13 Trains Delayed)
</t>
    </r>
    <r>
      <rPr>
        <u/>
        <sz val="10"/>
        <color theme="1"/>
        <rFont val="Calibri"/>
        <family val="2"/>
        <scheme val="minor"/>
      </rPr>
      <t>September 28th</t>
    </r>
    <r>
      <rPr>
        <sz val="10"/>
        <color theme="1"/>
        <rFont val="Calibri"/>
        <family val="2"/>
        <scheme val="minor"/>
      </rPr>
      <t xml:space="preserve">: Debris in Darien knocked 3rd Rail shoes off several AM Peak trains causing Code Green slow orders and a termination at Harlem-125th. (52 Trains Delayed, 1 Terminated)
</t>
    </r>
    <r>
      <rPr>
        <u/>
        <sz val="10"/>
        <color theme="1"/>
        <rFont val="Calibri"/>
        <family val="2"/>
        <scheme val="minor"/>
      </rPr>
      <t>September 29th</t>
    </r>
    <r>
      <rPr>
        <sz val="10"/>
        <color theme="1"/>
        <rFont val="Calibri"/>
        <family val="2"/>
        <scheme val="minor"/>
      </rPr>
      <t xml:space="preserve">: Storm caused flooding and subsequent disruption of services systemwide. (116 Trains Delayed, 80 Terminated, 188 Cancelled) </t>
    </r>
  </si>
  <si>
    <t>A lightning strike on 9/8 delayed 4 trains.</t>
  </si>
  <si>
    <t>October 2023  / YTD REPORT</t>
  </si>
  <si>
    <t>2,381,577 (8.7%)</t>
  </si>
  <si>
    <t>20,827,515 (27.7%)</t>
  </si>
  <si>
    <t>63,671 (-5.0%)</t>
  </si>
  <si>
    <t>496,231 (3.5%)</t>
  </si>
  <si>
    <t>32,246 (15.0%)</t>
  </si>
  <si>
    <t>285,613 (38.8%)</t>
  </si>
  <si>
    <t>21,891 (16.1%)</t>
  </si>
  <si>
    <t>187,676 (35.4%)</t>
  </si>
  <si>
    <t>11,561 (-34.9%)</t>
  </si>
  <si>
    <t>142,033 (+2.6%)</t>
  </si>
  <si>
    <t>63,610 (+51.3%)</t>
  </si>
  <si>
    <t>476,329 (+36.2%)</t>
  </si>
  <si>
    <t>October</t>
  </si>
  <si>
    <t>2 T / 2 Annulled</t>
  </si>
  <si>
    <t>0 T/ 2 Anulled</t>
  </si>
  <si>
    <t xml:space="preserve">October 7th: Multiple trees down in power lines on New Haven Line. (37 Trains Delayed, 14 Cancelled, 4 Terminated)
October 18th: Trespasser strike at Port Chester. (42 Trains Delayed, 5 Cancelled, 4 Terminated)
October 26th: Loss of main brake reservoir disabled a train at Harlem-125th. (4 Trains Delayed) </t>
  </si>
  <si>
    <t>10 trains were delayed on 10/29 due to late connections, late turns and wheel slips.</t>
  </si>
  <si>
    <t>2,672,187 (18.8%)</t>
  </si>
  <si>
    <t>23,499,701 (26.8%)</t>
  </si>
  <si>
    <t>78,760 (15.2%)</t>
  </si>
  <si>
    <t>574,991 (4.9%)</t>
  </si>
  <si>
    <t>37,256 (29.1%)</t>
  </si>
  <si>
    <t>322,869 (37.6%)</t>
  </si>
  <si>
    <t>23,238 (20.6%)</t>
  </si>
  <si>
    <t>210,914 (33.6%)</t>
  </si>
  <si>
    <t>11,578 (-28.9%)</t>
  </si>
  <si>
    <t>153,611 (-0.7%)</t>
  </si>
  <si>
    <t>77,362 (+46.8%)</t>
  </si>
  <si>
    <t>553,691 (+37.6%)</t>
  </si>
  <si>
    <t>November</t>
  </si>
  <si>
    <t>3 T / 2 Annulled</t>
  </si>
  <si>
    <t>1 T/ 0 Annulled</t>
  </si>
  <si>
    <t>December 2023  / YTD REPORT</t>
  </si>
  <si>
    <t>2,601,491 (18.2%)</t>
  </si>
  <si>
    <t>26,101,193 (25.8%)</t>
  </si>
  <si>
    <t>75,334 (10.5%)</t>
  </si>
  <si>
    <t>650,325 (5.5%)</t>
  </si>
  <si>
    <t>35,502 (23.2%)</t>
  </si>
  <si>
    <t>358,371 (36.1%)</t>
  </si>
  <si>
    <t>22,847 (17.6%)</t>
  </si>
  <si>
    <t>233,761 (31.8%)</t>
  </si>
  <si>
    <t>11,977 (-38.0%)</t>
  </si>
  <si>
    <t>165,588 (-4.9%)</t>
  </si>
  <si>
    <t>75,380 (+36.2%)</t>
  </si>
  <si>
    <t>629,071 (+37.4%)</t>
  </si>
  <si>
    <t>2 T / 0 Annulled</t>
  </si>
  <si>
    <t>1 T/ 0 Anulled</t>
  </si>
  <si>
    <t>November 21st: Trains operated at reduced speed on the New Haven Line and the Harlem Line due to reduced wheel adhesion</t>
  </si>
  <si>
    <t> </t>
  </si>
  <si>
    <t>Passenger Rail Trackwork Look Ahead - New Haven Line, Shore Line East, Hartford Line.</t>
  </si>
  <si>
    <t>Oct</t>
  </si>
  <si>
    <t>Nov</t>
  </si>
  <si>
    <t>Dec</t>
  </si>
  <si>
    <t>Jan</t>
  </si>
  <si>
    <t>Feb</t>
  </si>
  <si>
    <t>Mar</t>
  </si>
  <si>
    <t>Apr</t>
  </si>
  <si>
    <t>May</t>
  </si>
  <si>
    <t>Jun</t>
  </si>
  <si>
    <t>Jul</t>
  </si>
  <si>
    <t>Aug</t>
  </si>
  <si>
    <t>Sep</t>
  </si>
  <si>
    <t>Q1</t>
  </si>
  <si>
    <t>Q2</t>
  </si>
  <si>
    <t>Q3</t>
  </si>
  <si>
    <t>Q4</t>
  </si>
  <si>
    <t>Stamford Station Elevator/Escalator</t>
  </si>
  <si>
    <t>Darien Station Platform</t>
  </si>
  <si>
    <t>Walk Bridge Replacement</t>
  </si>
  <si>
    <t>SLE Fitter Interlocking</t>
  </si>
  <si>
    <t>VELTRI Interlocking</t>
  </si>
  <si>
    <t>Kingston Crossover</t>
  </si>
  <si>
    <t>Rail Replacement</t>
  </si>
  <si>
    <t>Britannia Street Grade Crossing</t>
  </si>
  <si>
    <t>Windsor Locks Station Improvements</t>
  </si>
  <si>
    <t>New London Track 6 - Date TBD</t>
  </si>
  <si>
    <t>As of: 11/16/2023</t>
  </si>
  <si>
    <t>Upcoming projects (NHL, SLE, HL) that will affect Operations</t>
  </si>
  <si>
    <t>New Haven Line: </t>
  </si>
  <si>
    <t>1.    The Stamford Station Elevator/Escalator Project has approximately 1 year left but no track outages are anticipated. Original Stamford Garage demo after the opening of the new garage, late October 2023 target. Garage demo will affect traffic on Station Place.</t>
  </si>
  <si>
    <t>2.    Darien Station Platform Improvements coming with no service impacts anticipated. Half the platform will be accessible to passengers.</t>
  </si>
  <si>
    <t>3.    To support the Walk Bridge Replacement Project, MNR proposed track outage 12/1-3/1/2024.</t>
  </si>
  <si>
    <t>Shore Line East:</t>
  </si>
  <si>
    <t>1.    A construction schedule is currently in effect until mid-December 2023 to support FITTER interlocking project.</t>
  </si>
  <si>
    <t>2.    A VELTRI interlocking project date is TBD. Work will most likely begin Spring 2024. This interlocking will provide operating flexibility; improve reliability; allow for future maintenance outages; and will affect 18 miles of track between New London and Mystic. Service impacts are TBD.</t>
  </si>
  <si>
    <t>3.    Kingston crossover weekend outage is proposed on weekends only 4/5-5/6/2024 between Westerly and Davisville, R.I.</t>
  </si>
  <si>
    <t>4.    New London Track 6 electrification Spring 2024 dates TBD.</t>
  </si>
  <si>
    <t>Hartford Line: Springfield to New Haven:</t>
  </si>
  <si>
    <t>1.    To support a rail replacement project, Amtrak is proposing a four-week continuous outage on Track 1 - 3/18-4/13/2024 between Berlin and North Haven.</t>
  </si>
  <si>
    <t>2.    Britannia Street grade crossing renewal nightly and weekend outage; Amtrak is proposing 4/12-4/19/2024.</t>
  </si>
  <si>
    <t>3.    Improvements to Windsor Locks Station weekend outages proposed 8/22-8/25/2024, and 10/25-11/18/2024.</t>
  </si>
  <si>
    <t>*All trackwork outages are subject to change.</t>
  </si>
  <si>
    <t>Updated: November 16, 2023</t>
  </si>
  <si>
    <t>CTtransit Division</t>
  </si>
  <si>
    <t>JAN</t>
  </si>
  <si>
    <t>FEB</t>
  </si>
  <si>
    <t>MAR</t>
  </si>
  <si>
    <t>APR</t>
  </si>
  <si>
    <t>MAY</t>
  </si>
  <si>
    <t>JUN</t>
  </si>
  <si>
    <t>JUL</t>
  </si>
  <si>
    <t>AUG</t>
  </si>
  <si>
    <t>SEP</t>
  </si>
  <si>
    <t>OCT</t>
  </si>
  <si>
    <t>NOV</t>
  </si>
  <si>
    <t>DEC</t>
  </si>
  <si>
    <t>New Haven</t>
  </si>
  <si>
    <t>Stamford</t>
  </si>
  <si>
    <t>Grand Total</t>
  </si>
  <si>
    <t>On Time Performance -  %</t>
  </si>
  <si>
    <t xml:space="preserve">October </t>
  </si>
  <si>
    <t>*OTP is defined as -.5 to +5.5 departure from scheduled timepoint. OTP is measured through SWIFTLY.</t>
  </si>
  <si>
    <t>Our OTP is measured by departure time (no more than 30 seconds early and 5min 30 seconds late) and over multiple points within a route.
Many systems run a variation of this range with a “sweet spot” seemingly between up to 2 minutes early and 6 minutes late. 
We are working on data integrity. A few of the advances we have made:
Increased the accuracy of the GTFS feed (RT), real time bus location, that customer receive.
Better and more accurate predictions.
Analyzed historical run times and made small adjustments to schedules.
Continue to work with our teams to educate operators, supervisors, superintendents and Division Managers on best in industry practices for monitoring and managing OTP.
Working with several groups to focus on bus stop consolidation efforts.
Over 4k stops in Hartford, 3k in New Haven. As many as 2 stops per block within the system create extremely higher than normal dwell/ running time issues.
Continuing to partner with Swiftly and others to identify key areas of concern and come up with creative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</si>
</sst>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mm\ yyyy"/>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name val="Calibri"/>
      <family val="2"/>
      <scheme val="minor"/>
    </font>
    <font>
      <i/>
      <sz val="11"/>
      <color theme="1"/>
      <name val="Calibri"/>
      <family val="2"/>
      <scheme val="minor"/>
    </font>
    <font>
      <sz val="11"/>
      <color rgb="FF000000"/>
      <name val="Calibri"/>
      <family val="2"/>
      <scheme val="minor"/>
    </font>
    <font>
      <b/>
      <sz val="16"/>
      <color theme="1"/>
      <name val="Segoe UI"/>
      <family val="2"/>
    </font>
    <font>
      <sz val="11"/>
      <color theme="1"/>
      <name val="Segoe UI"/>
      <family val="2"/>
    </font>
    <font>
      <b/>
      <sz val="11"/>
      <color theme="1"/>
      <name val="Segoe UI"/>
      <family val="2"/>
    </font>
    <font>
      <b/>
      <sz val="11"/>
      <color rgb="FF000000"/>
      <name val="Segoe UI"/>
      <family val="2"/>
    </font>
    <font>
      <i/>
      <sz val="11"/>
      <color rgb="FF000000"/>
      <name val="Segoe UI"/>
      <family val="2"/>
    </font>
    <font>
      <sz val="8"/>
      <name val="Calibri"/>
      <family val="2"/>
      <scheme val="minor"/>
    </font>
    <font>
      <sz val="11"/>
      <color rgb="FF000000"/>
      <name val="Segoe UI"/>
      <family val="2"/>
    </font>
    <font>
      <b/>
      <i/>
      <sz val="16"/>
      <color theme="1"/>
      <name val="Calibri"/>
      <family val="2"/>
      <scheme val="minor"/>
    </font>
    <font>
      <b/>
      <i/>
      <sz val="11"/>
      <color theme="1"/>
      <name val="Calibri"/>
      <family val="2"/>
      <scheme val="minor"/>
    </font>
    <font>
      <i/>
      <sz val="11"/>
      <name val="Calibri"/>
      <family val="2"/>
      <scheme val="minor"/>
    </font>
    <font>
      <i/>
      <sz val="10"/>
      <color theme="1"/>
      <name val="Calibri"/>
      <family val="2"/>
      <scheme val="minor"/>
    </font>
    <font>
      <i/>
      <sz val="10"/>
      <color rgb="FFFF0000"/>
      <name val="Calibri"/>
      <family val="2"/>
      <scheme val="minor"/>
    </font>
    <font>
      <i/>
      <sz val="11"/>
      <color rgb="FFFF0000"/>
      <name val="Calibri"/>
      <family val="2"/>
      <scheme val="minor"/>
    </font>
    <font>
      <sz val="11"/>
      <color theme="1"/>
      <name val="Calibri"/>
      <family val="2"/>
      <charset val="1"/>
    </font>
    <font>
      <b/>
      <sz val="16"/>
      <color rgb="FFFFFFFF"/>
      <name val="Arial"/>
      <family val="2"/>
    </font>
    <font>
      <sz val="12"/>
      <name val="Arial"/>
      <family val="2"/>
    </font>
    <font>
      <b/>
      <sz val="11"/>
      <color rgb="FFFFFFFF"/>
      <name val="Arial"/>
      <family val="2"/>
    </font>
    <font>
      <b/>
      <sz val="14"/>
      <color rgb="FF305496"/>
      <name val="Arial"/>
      <family val="2"/>
    </font>
    <font>
      <sz val="18"/>
      <name val="Arial"/>
      <family val="2"/>
    </font>
    <font>
      <b/>
      <sz val="14"/>
      <name val="Arial"/>
      <family val="2"/>
    </font>
    <font>
      <sz val="11"/>
      <color rgb="FF000000"/>
      <name val="Calibri"/>
      <family val="2"/>
    </font>
    <font>
      <b/>
      <sz val="18"/>
      <name val="Calibri"/>
      <family val="2"/>
    </font>
    <font>
      <sz val="11"/>
      <name val="Calibri"/>
      <family val="2"/>
    </font>
    <font>
      <b/>
      <sz val="11"/>
      <name val="Calibri"/>
      <family val="2"/>
    </font>
    <font>
      <b/>
      <u/>
      <sz val="11"/>
      <name val="Calibri"/>
      <family val="2"/>
    </font>
    <font>
      <b/>
      <sz val="11"/>
      <color rgb="FF000000"/>
      <name val="Calibri"/>
      <family val="2"/>
    </font>
    <font>
      <sz val="10"/>
      <color theme="1"/>
      <name val="Calibri"/>
      <family val="2"/>
      <scheme val="minor"/>
    </font>
    <font>
      <u/>
      <sz val="10"/>
      <color theme="1"/>
      <name val="Calibri"/>
      <family val="2"/>
      <scheme val="minor"/>
    </font>
    <font>
      <sz val="10"/>
      <color rgb="FFFF0000"/>
      <name val="Calibri"/>
      <family val="2"/>
      <scheme val="minor"/>
    </font>
    <font>
      <sz val="11"/>
      <color rgb="FFFF0000"/>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rgb="FFC65911"/>
        <bgColor rgb="FF000000"/>
      </patternFill>
    </fill>
    <fill>
      <patternFill patternType="solid">
        <fgColor rgb="FFF8CBAD"/>
        <bgColor rgb="FF000000"/>
      </patternFill>
    </fill>
    <fill>
      <patternFill patternType="darkGrid">
        <fgColor rgb="FF000000"/>
        <bgColor rgb="FFF8CBAD"/>
      </patternFill>
    </fill>
    <fill>
      <patternFill patternType="solid">
        <fgColor rgb="FFF2F2F2"/>
        <bgColor rgb="FF000000"/>
      </patternFill>
    </fill>
    <fill>
      <patternFill patternType="solid">
        <fgColor rgb="FFFFFFFF"/>
        <bgColor rgb="FF000000"/>
      </patternFill>
    </fill>
    <fill>
      <patternFill patternType="solid">
        <fgColor rgb="FF8EA9DB"/>
        <bgColor rgb="FF000000"/>
      </patternFill>
    </fill>
    <fill>
      <patternFill patternType="solid">
        <fgColor rgb="FFB4C6E7"/>
        <bgColor rgb="FF000000"/>
      </patternFill>
    </fill>
    <fill>
      <patternFill patternType="solid">
        <fgColor theme="0" tint="-0.249977111117893"/>
        <bgColor indexed="64"/>
      </patternFill>
    </fill>
    <fill>
      <patternFill patternType="solid">
        <fgColor theme="9" tint="0.59999389629810485"/>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C65911"/>
      </left>
      <right style="thick">
        <color rgb="FFFFFFFF"/>
      </right>
      <top/>
      <bottom style="thick">
        <color rgb="FFFFFFFF"/>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right style="thick">
        <color rgb="FFC65911"/>
      </right>
      <top/>
      <bottom style="thick">
        <color rgb="FFFFFFFF"/>
      </bottom>
      <diagonal/>
    </border>
    <border>
      <left/>
      <right/>
      <top/>
      <bottom style="thick">
        <color rgb="FFFFFFFF"/>
      </bottom>
      <diagonal/>
    </border>
    <border>
      <left/>
      <right style="thick">
        <color rgb="FFFFFFFF"/>
      </right>
      <top/>
      <bottom/>
      <diagonal/>
    </border>
    <border>
      <left style="medium">
        <color rgb="FFFFFFFF"/>
      </left>
      <right/>
      <top/>
      <bottom/>
      <diagonal/>
    </border>
    <border>
      <left style="medium">
        <color rgb="FFC65911"/>
      </left>
      <right/>
      <top style="medium">
        <color rgb="FFC65911"/>
      </top>
      <bottom style="thick">
        <color rgb="FFFFFFFF"/>
      </bottom>
      <diagonal/>
    </border>
    <border>
      <left/>
      <right/>
      <top style="medium">
        <color rgb="FFC65911"/>
      </top>
      <bottom style="thick">
        <color rgb="FFFFFFFF"/>
      </bottom>
      <diagonal/>
    </border>
    <border>
      <left/>
      <right style="thick">
        <color rgb="FFFFFFFF"/>
      </right>
      <top style="medium">
        <color rgb="FFC65911"/>
      </top>
      <bottom style="thick">
        <color rgb="FFFFFFFF"/>
      </bottom>
      <diagonal/>
    </border>
    <border>
      <left style="medium">
        <color rgb="FFC65911"/>
      </left>
      <right style="thick">
        <color rgb="FFFFFFFF"/>
      </right>
      <top/>
      <bottom style="thick">
        <color rgb="FFFFFFFF"/>
      </bottom>
      <diagonal/>
    </border>
    <border>
      <left style="medium">
        <color rgb="FFC65911"/>
      </left>
      <right style="thick">
        <color rgb="FFFFFFFF"/>
      </right>
      <top/>
      <bottom/>
      <diagonal/>
    </border>
    <border>
      <left style="medium">
        <color rgb="FFC65911"/>
      </left>
      <right/>
      <top/>
      <bottom style="thick">
        <color rgb="FFFFFFFF"/>
      </bottom>
      <diagonal/>
    </border>
    <border>
      <left style="medium">
        <color rgb="FFC65911"/>
      </left>
      <right style="thick">
        <color rgb="FFC65911"/>
      </right>
      <top/>
      <bottom style="thick">
        <color rgb="FFFFFFFF"/>
      </bottom>
      <diagonal/>
    </border>
    <border>
      <left style="medium">
        <color rgb="FFC65911"/>
      </left>
      <right style="thick">
        <color rgb="FFC65911"/>
      </right>
      <top/>
      <bottom style="medium">
        <color rgb="FFC65911"/>
      </bottom>
      <diagonal/>
    </border>
    <border>
      <left style="thick">
        <color rgb="FFFFFFFF"/>
      </left>
      <right/>
      <top style="thick">
        <color rgb="FFFFFFFF"/>
      </top>
      <bottom style="medium">
        <color rgb="FFC65911"/>
      </bottom>
      <diagonal/>
    </border>
    <border>
      <left/>
      <right/>
      <top style="thick">
        <color rgb="FFFFFFFF"/>
      </top>
      <bottom style="medium">
        <color rgb="FFC65911"/>
      </bottom>
      <diagonal/>
    </border>
    <border>
      <left/>
      <right style="thick">
        <color rgb="FFFFFFFF"/>
      </right>
      <top style="thick">
        <color rgb="FFFFFFFF"/>
      </top>
      <bottom style="medium">
        <color rgb="FFC65911"/>
      </bottom>
      <diagonal/>
    </border>
    <border>
      <left/>
      <right style="thick">
        <color rgb="FFC65911"/>
      </right>
      <top/>
      <bottom style="medium">
        <color rgb="FFC65911"/>
      </bottom>
      <diagonal/>
    </border>
    <border>
      <left/>
      <right style="thick">
        <color rgb="FFFFFFFF"/>
      </right>
      <top/>
      <bottom style="medium">
        <color rgb="FFC65911"/>
      </bottom>
      <diagonal/>
    </border>
    <border>
      <left/>
      <right/>
      <top/>
      <bottom style="medium">
        <color rgb="FFC65911"/>
      </bottom>
      <diagonal/>
    </border>
    <border>
      <left style="thick">
        <color rgb="FFFFFFFF"/>
      </left>
      <right style="thick">
        <color rgb="FFFFFFFF"/>
      </right>
      <top style="thick">
        <color rgb="FFFFFFFF"/>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rgb="FF000000"/>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265">
    <xf numFmtId="0" fontId="0" fillId="0" borderId="0" xfId="0"/>
    <xf numFmtId="0" fontId="1" fillId="0" borderId="0" xfId="1"/>
    <xf numFmtId="0" fontId="2" fillId="0" borderId="6" xfId="1" applyFont="1" applyBorder="1" applyAlignment="1">
      <alignment horizontal="center"/>
    </xf>
    <xf numFmtId="0" fontId="2" fillId="2" borderId="11" xfId="1" applyFont="1" applyFill="1" applyBorder="1" applyAlignment="1">
      <alignment horizontal="left"/>
    </xf>
    <xf numFmtId="0" fontId="2" fillId="2" borderId="11" xfId="1" applyFont="1" applyFill="1" applyBorder="1" applyAlignment="1">
      <alignment horizontal="center"/>
    </xf>
    <xf numFmtId="0" fontId="2" fillId="0" borderId="11" xfId="1" applyFont="1" applyBorder="1" applyAlignment="1">
      <alignment horizontal="center"/>
    </xf>
    <xf numFmtId="0" fontId="2" fillId="0" borderId="14" xfId="1" applyFont="1" applyBorder="1" applyAlignment="1">
      <alignment horizontal="left"/>
    </xf>
    <xf numFmtId="164" fontId="1" fillId="3" borderId="15" xfId="1" applyNumberFormat="1" applyFill="1" applyBorder="1" applyAlignment="1">
      <alignment horizontal="center"/>
    </xf>
    <xf numFmtId="164" fontId="1" fillId="4" borderId="15" xfId="1" applyNumberFormat="1" applyFill="1" applyBorder="1"/>
    <xf numFmtId="164" fontId="1" fillId="5" borderId="15" xfId="1" applyNumberFormat="1" applyFill="1" applyBorder="1"/>
    <xf numFmtId="0" fontId="2" fillId="0" borderId="16" xfId="1" applyFont="1" applyBorder="1"/>
    <xf numFmtId="0" fontId="1" fillId="3" borderId="16" xfId="1" applyFill="1" applyBorder="1" applyAlignment="1">
      <alignment horizontal="right"/>
    </xf>
    <xf numFmtId="165" fontId="1" fillId="3" borderId="16" xfId="1" applyNumberFormat="1" applyFill="1" applyBorder="1" applyAlignment="1">
      <alignment horizontal="right"/>
    </xf>
    <xf numFmtId="37" fontId="1" fillId="3" borderId="16" xfId="1" applyNumberFormat="1" applyFill="1" applyBorder="1" applyAlignment="1">
      <alignment horizontal="right"/>
    </xf>
    <xf numFmtId="0" fontId="1" fillId="4" borderId="16" xfId="1" applyFill="1" applyBorder="1"/>
    <xf numFmtId="0" fontId="1" fillId="5" borderId="16" xfId="1" applyFill="1" applyBorder="1" applyAlignment="1">
      <alignment horizontal="right"/>
    </xf>
    <xf numFmtId="0" fontId="1" fillId="0" borderId="16" xfId="1" applyBorder="1"/>
    <xf numFmtId="0" fontId="1" fillId="0" borderId="6" xfId="1" applyBorder="1"/>
    <xf numFmtId="0" fontId="1" fillId="0" borderId="16" xfId="1" applyBorder="1" applyAlignment="1">
      <alignment horizontal="right"/>
    </xf>
    <xf numFmtId="164" fontId="1" fillId="0" borderId="16" xfId="1" applyNumberFormat="1" applyBorder="1" applyAlignment="1">
      <alignment horizontal="right"/>
    </xf>
    <xf numFmtId="0" fontId="2" fillId="2" borderId="11" xfId="1" applyFont="1" applyFill="1" applyBorder="1"/>
    <xf numFmtId="0" fontId="2" fillId="6" borderId="15" xfId="1" applyFont="1" applyFill="1" applyBorder="1"/>
    <xf numFmtId="164" fontId="1" fillId="6" borderId="17" xfId="1" applyNumberFormat="1" applyFill="1" applyBorder="1"/>
    <xf numFmtId="164" fontId="1" fillId="7" borderId="15" xfId="1" applyNumberFormat="1" applyFill="1" applyBorder="1" applyAlignment="1">
      <alignment horizontal="right"/>
    </xf>
    <xf numFmtId="0" fontId="1" fillId="6" borderId="16" xfId="1" applyFill="1" applyBorder="1" applyAlignment="1">
      <alignment horizontal="right"/>
    </xf>
    <xf numFmtId="0" fontId="1" fillId="6" borderId="17" xfId="1" applyFill="1" applyBorder="1"/>
    <xf numFmtId="164" fontId="0" fillId="6" borderId="17" xfId="2" applyNumberFormat="1" applyFont="1" applyFill="1" applyBorder="1"/>
    <xf numFmtId="164" fontId="1" fillId="6" borderId="17" xfId="2" applyNumberFormat="1" applyFont="1" applyFill="1" applyBorder="1"/>
    <xf numFmtId="0" fontId="1" fillId="6" borderId="16" xfId="1" applyFill="1" applyBorder="1"/>
    <xf numFmtId="166" fontId="1" fillId="6" borderId="17" xfId="1" applyNumberFormat="1" applyFill="1" applyBorder="1"/>
    <xf numFmtId="0" fontId="1" fillId="6" borderId="17" xfId="1" applyFill="1" applyBorder="1" applyAlignment="1">
      <alignment horizontal="right"/>
    </xf>
    <xf numFmtId="0" fontId="1" fillId="7" borderId="16" xfId="1" applyFill="1" applyBorder="1" applyAlignment="1">
      <alignment horizontal="right"/>
    </xf>
    <xf numFmtId="0" fontId="2" fillId="6" borderId="16" xfId="1" applyFont="1" applyFill="1" applyBorder="1"/>
    <xf numFmtId="9" fontId="1" fillId="6" borderId="18" xfId="1" applyNumberFormat="1" applyFill="1" applyBorder="1" applyAlignment="1">
      <alignment horizontal="center"/>
    </xf>
    <xf numFmtId="0" fontId="1" fillId="6" borderId="19" xfId="1" applyFill="1" applyBorder="1" applyAlignment="1">
      <alignment horizontal="right"/>
    </xf>
    <xf numFmtId="0" fontId="1" fillId="0" borderId="19" xfId="1" applyBorder="1"/>
    <xf numFmtId="0" fontId="1" fillId="2" borderId="11" xfId="1" applyFill="1" applyBorder="1"/>
    <xf numFmtId="0" fontId="1" fillId="0" borderId="14" xfId="1" applyBorder="1"/>
    <xf numFmtId="3" fontId="1" fillId="6" borderId="17" xfId="1" applyNumberFormat="1" applyFill="1" applyBorder="1"/>
    <xf numFmtId="3" fontId="1" fillId="6" borderId="18" xfId="1" applyNumberFormat="1" applyFill="1" applyBorder="1"/>
    <xf numFmtId="0" fontId="4" fillId="2" borderId="17" xfId="1" applyFont="1" applyFill="1" applyBorder="1"/>
    <xf numFmtId="0" fontId="4" fillId="2" borderId="18" xfId="1" applyFont="1" applyFill="1" applyBorder="1"/>
    <xf numFmtId="0" fontId="4" fillId="0" borderId="17" xfId="1" applyFont="1" applyBorder="1"/>
    <xf numFmtId="0" fontId="4" fillId="0" borderId="18" xfId="1" applyFont="1" applyBorder="1"/>
    <xf numFmtId="0" fontId="4" fillId="0" borderId="14" xfId="1" applyFont="1" applyBorder="1"/>
    <xf numFmtId="0" fontId="4" fillId="2" borderId="17" xfId="1" applyFont="1" applyFill="1" applyBorder="1" applyAlignment="1">
      <alignment horizontal="center"/>
    </xf>
    <xf numFmtId="0" fontId="4" fillId="2" borderId="18" xfId="1" applyFont="1" applyFill="1" applyBorder="1" applyAlignment="1">
      <alignment horizontal="center"/>
    </xf>
    <xf numFmtId="0" fontId="4" fillId="0" borderId="17" xfId="1" applyFont="1" applyBorder="1" applyAlignment="1">
      <alignment horizontal="center"/>
    </xf>
    <xf numFmtId="0" fontId="4" fillId="0" borderId="18" xfId="1" applyFont="1" applyBorder="1" applyAlignment="1">
      <alignment horizontal="center"/>
    </xf>
    <xf numFmtId="0" fontId="4" fillId="0" borderId="16" xfId="1" applyFont="1" applyBorder="1" applyAlignment="1">
      <alignment horizontal="center"/>
    </xf>
    <xf numFmtId="3" fontId="1" fillId="6" borderId="20" xfId="1" applyNumberFormat="1" applyFill="1" applyBorder="1"/>
    <xf numFmtId="3" fontId="1" fillId="6" borderId="21" xfId="1" applyNumberFormat="1" applyFill="1" applyBorder="1"/>
    <xf numFmtId="0" fontId="4" fillId="0" borderId="16" xfId="1" applyFont="1" applyBorder="1"/>
    <xf numFmtId="0" fontId="1" fillId="6" borderId="22" xfId="1" applyFill="1" applyBorder="1"/>
    <xf numFmtId="0" fontId="1" fillId="6" borderId="23" xfId="1" applyFill="1" applyBorder="1"/>
    <xf numFmtId="0" fontId="4" fillId="0" borderId="19" xfId="1" applyFont="1" applyBorder="1"/>
    <xf numFmtId="0" fontId="6" fillId="0" borderId="0" xfId="1" applyFont="1" applyAlignment="1">
      <alignment wrapText="1"/>
    </xf>
    <xf numFmtId="0" fontId="1" fillId="0" borderId="0" xfId="1" applyAlignment="1">
      <alignment wrapText="1"/>
    </xf>
    <xf numFmtId="0" fontId="6" fillId="0" borderId="0" xfId="1" applyFont="1" applyAlignment="1">
      <alignment wrapText="1" shrinkToFit="1"/>
    </xf>
    <xf numFmtId="0" fontId="1" fillId="0" borderId="0" xfId="1" applyAlignment="1">
      <alignment wrapText="1" shrinkToFit="1"/>
    </xf>
    <xf numFmtId="9" fontId="0" fillId="0" borderId="0" xfId="2" applyFont="1"/>
    <xf numFmtId="164" fontId="1" fillId="0" borderId="0" xfId="1" applyNumberFormat="1"/>
    <xf numFmtId="3" fontId="1" fillId="0" borderId="0" xfId="1" applyNumberFormat="1"/>
    <xf numFmtId="0" fontId="3" fillId="0" borderId="0" xfId="1" applyFont="1"/>
    <xf numFmtId="17" fontId="7" fillId="0" borderId="4" xfId="1" applyNumberFormat="1" applyFont="1" applyBorder="1"/>
    <xf numFmtId="0" fontId="10" fillId="8" borderId="29" xfId="0" applyFont="1" applyFill="1" applyBorder="1"/>
    <xf numFmtId="0" fontId="11" fillId="8" borderId="29" xfId="0" applyFont="1" applyFill="1" applyBorder="1" applyAlignment="1">
      <alignment horizontal="left" indent="2"/>
    </xf>
    <xf numFmtId="14" fontId="9" fillId="0" borderId="29" xfId="0" applyNumberFormat="1" applyFont="1" applyBorder="1" applyAlignment="1">
      <alignment horizontal="center"/>
    </xf>
    <xf numFmtId="3" fontId="13" fillId="8" borderId="29" xfId="0" applyNumberFormat="1" applyFont="1" applyFill="1" applyBorder="1" applyAlignment="1">
      <alignment horizontal="left" indent="2"/>
    </xf>
    <xf numFmtId="3" fontId="8" fillId="0" borderId="29" xfId="0" applyNumberFormat="1" applyFont="1" applyBorder="1"/>
    <xf numFmtId="3" fontId="9" fillId="0" borderId="29" xfId="0" applyNumberFormat="1" applyFont="1" applyBorder="1"/>
    <xf numFmtId="0" fontId="5" fillId="0" borderId="0" xfId="1" applyFont="1"/>
    <xf numFmtId="0" fontId="15" fillId="0" borderId="6" xfId="1" applyFont="1" applyBorder="1" applyAlignment="1">
      <alignment horizontal="center"/>
    </xf>
    <xf numFmtId="0" fontId="15" fillId="2" borderId="11" xfId="1" applyFont="1" applyFill="1" applyBorder="1" applyAlignment="1">
      <alignment horizontal="left"/>
    </xf>
    <xf numFmtId="0" fontId="15" fillId="2" borderId="11" xfId="1" applyFont="1" applyFill="1" applyBorder="1" applyAlignment="1">
      <alignment horizontal="center"/>
    </xf>
    <xf numFmtId="0" fontId="15" fillId="0" borderId="11" xfId="1" applyFont="1" applyBorder="1" applyAlignment="1">
      <alignment horizontal="center"/>
    </xf>
    <xf numFmtId="0" fontId="15" fillId="0" borderId="14" xfId="1" applyFont="1" applyBorder="1" applyAlignment="1">
      <alignment horizontal="left"/>
    </xf>
    <xf numFmtId="164" fontId="5" fillId="3" borderId="15" xfId="1" applyNumberFormat="1" applyFont="1" applyFill="1" applyBorder="1" applyAlignment="1">
      <alignment horizontal="center"/>
    </xf>
    <xf numFmtId="164" fontId="5" fillId="4" borderId="15" xfId="1" applyNumberFormat="1" applyFont="1" applyFill="1" applyBorder="1"/>
    <xf numFmtId="164" fontId="5" fillId="5" borderId="15" xfId="1" applyNumberFormat="1" applyFont="1" applyFill="1" applyBorder="1"/>
    <xf numFmtId="0" fontId="15" fillId="0" borderId="16" xfId="1" applyFont="1" applyBorder="1"/>
    <xf numFmtId="0" fontId="5" fillId="3" borderId="16" xfId="1" applyFont="1" applyFill="1" applyBorder="1" applyAlignment="1">
      <alignment horizontal="right"/>
    </xf>
    <xf numFmtId="165" fontId="5" fillId="3" borderId="16" xfId="1" applyNumberFormat="1" applyFont="1" applyFill="1" applyBorder="1" applyAlignment="1">
      <alignment horizontal="right"/>
    </xf>
    <xf numFmtId="37" fontId="5" fillId="3" borderId="16" xfId="1" applyNumberFormat="1" applyFont="1" applyFill="1" applyBorder="1" applyAlignment="1">
      <alignment horizontal="right"/>
    </xf>
    <xf numFmtId="0" fontId="5" fillId="4" borderId="16" xfId="1" applyFont="1" applyFill="1" applyBorder="1"/>
    <xf numFmtId="0" fontId="5" fillId="5" borderId="16" xfId="1" applyFont="1" applyFill="1" applyBorder="1" applyAlignment="1">
      <alignment horizontal="right"/>
    </xf>
    <xf numFmtId="0" fontId="5" fillId="0" borderId="16" xfId="1" applyFont="1" applyBorder="1"/>
    <xf numFmtId="0" fontId="5" fillId="0" borderId="6" xfId="1" applyFont="1" applyBorder="1"/>
    <xf numFmtId="0" fontId="5" fillId="0" borderId="16" xfId="1" applyFont="1" applyBorder="1" applyAlignment="1">
      <alignment horizontal="right"/>
    </xf>
    <xf numFmtId="164" fontId="5" fillId="0" borderId="16" xfId="1" applyNumberFormat="1" applyFont="1" applyBorder="1" applyAlignment="1">
      <alignment horizontal="right"/>
    </xf>
    <xf numFmtId="0" fontId="15" fillId="2" borderId="11" xfId="1" applyFont="1" applyFill="1" applyBorder="1"/>
    <xf numFmtId="0" fontId="15" fillId="6" borderId="15" xfId="1" applyFont="1" applyFill="1" applyBorder="1"/>
    <xf numFmtId="164" fontId="5" fillId="6" borderId="17" xfId="1" applyNumberFormat="1" applyFont="1" applyFill="1" applyBorder="1"/>
    <xf numFmtId="164" fontId="5" fillId="7" borderId="15" xfId="1" applyNumberFormat="1" applyFont="1" applyFill="1" applyBorder="1" applyAlignment="1">
      <alignment horizontal="right"/>
    </xf>
    <xf numFmtId="0" fontId="5" fillId="6" borderId="16" xfId="1" applyFont="1" applyFill="1" applyBorder="1" applyAlignment="1">
      <alignment horizontal="right"/>
    </xf>
    <xf numFmtId="0" fontId="5" fillId="6" borderId="17" xfId="1" applyFont="1" applyFill="1" applyBorder="1"/>
    <xf numFmtId="164" fontId="5" fillId="6" borderId="17" xfId="2" applyNumberFormat="1" applyFont="1" applyFill="1" applyBorder="1"/>
    <xf numFmtId="0" fontId="5" fillId="6" borderId="16" xfId="1" applyFont="1" applyFill="1" applyBorder="1"/>
    <xf numFmtId="166" fontId="5" fillId="6" borderId="17" xfId="1" applyNumberFormat="1" applyFont="1" applyFill="1" applyBorder="1"/>
    <xf numFmtId="0" fontId="5" fillId="6" borderId="17" xfId="1" applyFont="1" applyFill="1" applyBorder="1" applyAlignment="1">
      <alignment horizontal="right"/>
    </xf>
    <xf numFmtId="0" fontId="5" fillId="7" borderId="16" xfId="1" applyFont="1" applyFill="1" applyBorder="1" applyAlignment="1">
      <alignment horizontal="right"/>
    </xf>
    <xf numFmtId="0" fontId="15" fillId="6" borderId="16" xfId="1" applyFont="1" applyFill="1" applyBorder="1"/>
    <xf numFmtId="9" fontId="5" fillId="6" borderId="18" xfId="1" applyNumberFormat="1" applyFont="1" applyFill="1" applyBorder="1" applyAlignment="1">
      <alignment horizontal="center"/>
    </xf>
    <xf numFmtId="0" fontId="5" fillId="6" borderId="19" xfId="1" applyFont="1" applyFill="1" applyBorder="1" applyAlignment="1">
      <alignment horizontal="right"/>
    </xf>
    <xf numFmtId="0" fontId="5" fillId="0" borderId="19" xfId="1" applyFont="1" applyBorder="1"/>
    <xf numFmtId="0" fontId="5" fillId="2" borderId="11" xfId="1" applyFont="1" applyFill="1" applyBorder="1"/>
    <xf numFmtId="0" fontId="5" fillId="0" borderId="14" xfId="1" applyFont="1" applyBorder="1"/>
    <xf numFmtId="3" fontId="5" fillId="6" borderId="17" xfId="1" applyNumberFormat="1" applyFont="1" applyFill="1" applyBorder="1"/>
    <xf numFmtId="3" fontId="5" fillId="6" borderId="18" xfId="1" applyNumberFormat="1" applyFont="1" applyFill="1" applyBorder="1"/>
    <xf numFmtId="0" fontId="16" fillId="2" borderId="17" xfId="1" applyFont="1" applyFill="1" applyBorder="1"/>
    <xf numFmtId="0" fontId="16" fillId="2" borderId="18" xfId="1" applyFont="1" applyFill="1" applyBorder="1"/>
    <xf numFmtId="0" fontId="16" fillId="0" borderId="17" xfId="1" applyFont="1" applyBorder="1"/>
    <xf numFmtId="0" fontId="16" fillId="0" borderId="18" xfId="1" applyFont="1" applyBorder="1"/>
    <xf numFmtId="0" fontId="16" fillId="0" borderId="14" xfId="1" applyFont="1" applyBorder="1"/>
    <xf numFmtId="0" fontId="16" fillId="2" borderId="17" xfId="1" applyFont="1" applyFill="1" applyBorder="1" applyAlignment="1">
      <alignment horizontal="center"/>
    </xf>
    <xf numFmtId="0" fontId="16" fillId="2" borderId="18" xfId="1" applyFont="1" applyFill="1" applyBorder="1" applyAlignment="1">
      <alignment horizontal="center"/>
    </xf>
    <xf numFmtId="0" fontId="16" fillId="0" borderId="17" xfId="1" applyFont="1" applyBorder="1" applyAlignment="1">
      <alignment horizontal="center"/>
    </xf>
    <xf numFmtId="0" fontId="16" fillId="0" borderId="18" xfId="1" applyFont="1" applyBorder="1" applyAlignment="1">
      <alignment horizontal="center"/>
    </xf>
    <xf numFmtId="0" fontId="16" fillId="0" borderId="16" xfId="1" applyFont="1" applyBorder="1" applyAlignment="1">
      <alignment horizontal="center"/>
    </xf>
    <xf numFmtId="3" fontId="5" fillId="6" borderId="20" xfId="1" applyNumberFormat="1" applyFont="1" applyFill="1" applyBorder="1"/>
    <xf numFmtId="3" fontId="5" fillId="6" borderId="21" xfId="1" applyNumberFormat="1" applyFont="1" applyFill="1" applyBorder="1"/>
    <xf numFmtId="0" fontId="16" fillId="0" borderId="16" xfId="1" applyFont="1" applyBorder="1"/>
    <xf numFmtId="0" fontId="5" fillId="6" borderId="22" xfId="1" applyFont="1" applyFill="1" applyBorder="1"/>
    <xf numFmtId="0" fontId="5" fillId="6" borderId="23" xfId="1" applyFont="1" applyFill="1" applyBorder="1"/>
    <xf numFmtId="0" fontId="16" fillId="0" borderId="19" xfId="1" applyFont="1" applyBorder="1"/>
    <xf numFmtId="0" fontId="15" fillId="6" borderId="19" xfId="1" applyFont="1" applyFill="1" applyBorder="1" applyAlignment="1">
      <alignment horizontal="left" vertical="top"/>
    </xf>
    <xf numFmtId="0" fontId="5" fillId="0" borderId="0" xfId="1" applyFont="1" applyAlignment="1">
      <alignment horizontal="left" vertical="top"/>
    </xf>
    <xf numFmtId="0" fontId="20" fillId="0" borderId="0" xfId="0" applyFont="1"/>
    <xf numFmtId="0" fontId="25" fillId="10" borderId="32" xfId="0" applyFont="1" applyFill="1" applyBorder="1" applyAlignment="1">
      <alignment wrapText="1"/>
    </xf>
    <xf numFmtId="0" fontId="25" fillId="10" borderId="36" xfId="0" applyFont="1" applyFill="1" applyBorder="1" applyAlignment="1">
      <alignment wrapText="1"/>
    </xf>
    <xf numFmtId="0" fontId="25" fillId="10" borderId="37" xfId="0" applyFont="1" applyFill="1" applyBorder="1" applyAlignment="1">
      <alignment wrapText="1"/>
    </xf>
    <xf numFmtId="0" fontId="25" fillId="11" borderId="37" xfId="0" applyFont="1" applyFill="1" applyBorder="1" applyAlignment="1">
      <alignment wrapText="1"/>
    </xf>
    <xf numFmtId="0" fontId="25" fillId="11" borderId="36" xfId="0" applyFont="1" applyFill="1" applyBorder="1" applyAlignment="1">
      <alignment wrapText="1"/>
    </xf>
    <xf numFmtId="0" fontId="25" fillId="10" borderId="35" xfId="0" applyFont="1" applyFill="1" applyBorder="1" applyAlignment="1">
      <alignment wrapText="1"/>
    </xf>
    <xf numFmtId="0" fontId="25" fillId="10" borderId="38" xfId="0" applyFont="1" applyFill="1" applyBorder="1" applyAlignment="1">
      <alignment wrapText="1"/>
    </xf>
    <xf numFmtId="0" fontId="25" fillId="10" borderId="0" xfId="0" applyFont="1" applyFill="1" applyAlignment="1">
      <alignment wrapText="1"/>
    </xf>
    <xf numFmtId="0" fontId="25" fillId="10" borderId="39" xfId="0" applyFont="1" applyFill="1" applyBorder="1" applyAlignment="1">
      <alignment wrapText="1"/>
    </xf>
    <xf numFmtId="0" fontId="25" fillId="10" borderId="31" xfId="0" applyFont="1" applyFill="1" applyBorder="1" applyAlignment="1">
      <alignment wrapText="1"/>
    </xf>
    <xf numFmtId="0" fontId="27" fillId="0" borderId="0" xfId="0" applyFont="1"/>
    <xf numFmtId="0" fontId="27" fillId="0" borderId="40" xfId="0" applyFont="1" applyBorder="1"/>
    <xf numFmtId="0" fontId="26" fillId="10" borderId="48" xfId="0" applyFont="1" applyFill="1" applyBorder="1" applyAlignment="1">
      <alignment wrapText="1" readingOrder="1"/>
    </xf>
    <xf numFmtId="0" fontId="25" fillId="11" borderId="52" xfId="0" applyFont="1" applyFill="1" applyBorder="1" applyAlignment="1">
      <alignment wrapText="1"/>
    </xf>
    <xf numFmtId="0" fontId="25" fillId="11" borderId="53" xfId="0" applyFont="1" applyFill="1" applyBorder="1" applyAlignment="1">
      <alignment wrapText="1"/>
    </xf>
    <xf numFmtId="0" fontId="25" fillId="10" borderId="53" xfId="0" applyFont="1" applyFill="1" applyBorder="1" applyAlignment="1">
      <alignment wrapText="1"/>
    </xf>
    <xf numFmtId="0" fontId="25" fillId="10" borderId="52" xfId="0" applyFont="1" applyFill="1" applyBorder="1" applyAlignment="1">
      <alignment wrapText="1"/>
    </xf>
    <xf numFmtId="0" fontId="24" fillId="10" borderId="46" xfId="0" applyFont="1" applyFill="1" applyBorder="1" applyAlignment="1">
      <alignment vertical="center" wrapText="1" readingOrder="1"/>
    </xf>
    <xf numFmtId="0" fontId="24" fillId="10" borderId="47" xfId="0" applyFont="1" applyFill="1" applyBorder="1" applyAlignment="1">
      <alignment vertical="center" wrapText="1" readingOrder="1"/>
    </xf>
    <xf numFmtId="0" fontId="25" fillId="10" borderId="33" xfId="0" applyFont="1" applyFill="1" applyBorder="1" applyAlignment="1">
      <alignment wrapText="1"/>
    </xf>
    <xf numFmtId="0" fontId="25" fillId="10" borderId="33" xfId="0" applyFont="1" applyFill="1" applyBorder="1"/>
    <xf numFmtId="0" fontId="25" fillId="10" borderId="55" xfId="0" applyFont="1" applyFill="1" applyBorder="1" applyAlignment="1">
      <alignment wrapText="1"/>
    </xf>
    <xf numFmtId="0" fontId="23" fillId="9" borderId="35" xfId="0" applyFont="1" applyFill="1" applyBorder="1" applyAlignment="1">
      <alignment horizontal="center" vertical="center" readingOrder="1"/>
    </xf>
    <xf numFmtId="0" fontId="23" fillId="9" borderId="36" xfId="0" applyFont="1" applyFill="1" applyBorder="1" applyAlignment="1">
      <alignment horizontal="center" vertical="center" readingOrder="1"/>
    </xf>
    <xf numFmtId="0" fontId="23" fillId="9" borderId="36" xfId="0" applyFont="1" applyFill="1" applyBorder="1" applyAlignment="1">
      <alignment horizontal="center" vertical="center" wrapText="1" readingOrder="1"/>
    </xf>
    <xf numFmtId="0" fontId="0" fillId="0" borderId="0" xfId="0" applyAlignment="1">
      <alignment horizontal="center" vertical="center"/>
    </xf>
    <xf numFmtId="0" fontId="28" fillId="0" borderId="0" xfId="0" applyFont="1"/>
    <xf numFmtId="0" fontId="29" fillId="0" borderId="0" xfId="0" applyFont="1"/>
    <xf numFmtId="0" fontId="30" fillId="0" borderId="0" xfId="0" applyFont="1"/>
    <xf numFmtId="0" fontId="31" fillId="0" borderId="0" xfId="0" applyFont="1"/>
    <xf numFmtId="0" fontId="32" fillId="12" borderId="11" xfId="0" applyFont="1" applyFill="1" applyBorder="1"/>
    <xf numFmtId="0" fontId="32" fillId="12" borderId="27" xfId="0" applyFont="1" applyFill="1" applyBorder="1"/>
    <xf numFmtId="0" fontId="32" fillId="12" borderId="56" xfId="0" applyFont="1" applyFill="1" applyBorder="1"/>
    <xf numFmtId="0" fontId="32" fillId="12" borderId="26" xfId="0" applyFont="1" applyFill="1" applyBorder="1"/>
    <xf numFmtId="0" fontId="32" fillId="12" borderId="58" xfId="0" applyFont="1" applyFill="1" applyBorder="1"/>
    <xf numFmtId="0" fontId="32" fillId="13" borderId="14" xfId="0" applyFont="1" applyFill="1" applyBorder="1"/>
    <xf numFmtId="10" fontId="27" fillId="14" borderId="59" xfId="0" applyNumberFormat="1" applyFont="1" applyFill="1" applyBorder="1"/>
    <xf numFmtId="10" fontId="27" fillId="14" borderId="17" xfId="0" applyNumberFormat="1" applyFont="1" applyFill="1" applyBorder="1"/>
    <xf numFmtId="0" fontId="27" fillId="13" borderId="14" xfId="0" applyFont="1" applyFill="1" applyBorder="1"/>
    <xf numFmtId="0" fontId="27" fillId="15" borderId="60" xfId="0" applyFont="1" applyFill="1" applyBorder="1"/>
    <xf numFmtId="0" fontId="27" fillId="15" borderId="22" xfId="0" applyFont="1" applyFill="1" applyBorder="1"/>
    <xf numFmtId="10" fontId="27" fillId="15" borderId="60" xfId="0" applyNumberFormat="1" applyFont="1" applyFill="1" applyBorder="1"/>
    <xf numFmtId="10" fontId="27" fillId="15" borderId="22" xfId="0" applyNumberFormat="1" applyFont="1" applyFill="1" applyBorder="1"/>
    <xf numFmtId="0" fontId="27" fillId="13" borderId="57" xfId="0" applyFont="1" applyFill="1" applyBorder="1"/>
    <xf numFmtId="0" fontId="0" fillId="0" borderId="0" xfId="0" applyAlignment="1">
      <alignment wrapText="1"/>
    </xf>
    <xf numFmtId="164" fontId="1" fillId="4" borderId="15" xfId="1" applyNumberFormat="1" applyFill="1" applyBorder="1" applyAlignment="1">
      <alignment horizontal="right"/>
    </xf>
    <xf numFmtId="164" fontId="1" fillId="5" borderId="15" xfId="1" applyNumberFormat="1" applyFill="1" applyBorder="1" applyAlignment="1">
      <alignment horizontal="right"/>
    </xf>
    <xf numFmtId="0" fontId="1" fillId="4" borderId="16" xfId="1" applyFill="1" applyBorder="1" applyAlignment="1">
      <alignment horizontal="right"/>
    </xf>
    <xf numFmtId="164" fontId="0" fillId="6" borderId="17" xfId="0" applyNumberFormat="1" applyFill="1" applyBorder="1"/>
    <xf numFmtId="164" fontId="0" fillId="6" borderId="17" xfId="0" applyNumberFormat="1" applyFill="1" applyBorder="1" applyAlignment="1">
      <alignment horizontal="center"/>
    </xf>
    <xf numFmtId="164" fontId="0" fillId="6" borderId="63" xfId="0" applyNumberFormat="1" applyFill="1" applyBorder="1"/>
    <xf numFmtId="9" fontId="0" fillId="6" borderId="16" xfId="0" applyNumberFormat="1" applyFill="1" applyBorder="1" applyAlignment="1">
      <alignment horizontal="center"/>
    </xf>
    <xf numFmtId="9" fontId="0" fillId="6" borderId="18" xfId="0" applyNumberFormat="1" applyFill="1" applyBorder="1" applyAlignment="1">
      <alignment horizontal="center"/>
    </xf>
    <xf numFmtId="0" fontId="0" fillId="6" borderId="22" xfId="0" applyFill="1" applyBorder="1"/>
    <xf numFmtId="0" fontId="0" fillId="6" borderId="23" xfId="0" applyFill="1" applyBorder="1"/>
    <xf numFmtId="0" fontId="2" fillId="6" borderId="19" xfId="1" applyFont="1" applyFill="1" applyBorder="1" applyAlignment="1">
      <alignment horizontal="left" vertical="top"/>
    </xf>
    <xf numFmtId="0" fontId="1" fillId="0" borderId="0" xfId="1" applyAlignment="1">
      <alignment horizontal="left" vertical="top"/>
    </xf>
    <xf numFmtId="0" fontId="32" fillId="12" borderId="13" xfId="0" applyFont="1" applyFill="1" applyBorder="1"/>
    <xf numFmtId="0" fontId="32" fillId="12" borderId="12" xfId="0" applyFont="1" applyFill="1" applyBorder="1"/>
    <xf numFmtId="0" fontId="32" fillId="13" borderId="64" xfId="0" applyFont="1" applyFill="1" applyBorder="1"/>
    <xf numFmtId="10" fontId="27" fillId="14" borderId="16" xfId="0" applyNumberFormat="1" applyFont="1" applyFill="1" applyBorder="1"/>
    <xf numFmtId="0" fontId="27" fillId="13" borderId="63" xfId="0" applyFont="1" applyFill="1" applyBorder="1"/>
    <xf numFmtId="0" fontId="27" fillId="15" borderId="17" xfId="0" applyFont="1" applyFill="1" applyBorder="1"/>
    <xf numFmtId="0" fontId="27" fillId="15" borderId="16" xfId="0" applyFont="1" applyFill="1" applyBorder="1"/>
    <xf numFmtId="10" fontId="27" fillId="15" borderId="17" xfId="0" applyNumberFormat="1" applyFont="1" applyFill="1" applyBorder="1"/>
    <xf numFmtId="10" fontId="27" fillId="15" borderId="16" xfId="0" applyNumberFormat="1" applyFont="1" applyFill="1" applyBorder="1"/>
    <xf numFmtId="164" fontId="1" fillId="17" borderId="15" xfId="1" applyNumberFormat="1" applyFill="1" applyBorder="1" applyAlignment="1">
      <alignment horizontal="center"/>
    </xf>
    <xf numFmtId="0" fontId="1" fillId="17" borderId="16" xfId="1" applyFill="1" applyBorder="1" applyAlignment="1">
      <alignment horizontal="right"/>
    </xf>
    <xf numFmtId="165" fontId="1" fillId="17" borderId="16" xfId="1" applyNumberFormat="1" applyFill="1" applyBorder="1" applyAlignment="1">
      <alignment horizontal="right"/>
    </xf>
    <xf numFmtId="37" fontId="1" fillId="17" borderId="16" xfId="1" applyNumberFormat="1" applyFill="1" applyBorder="1" applyAlignment="1">
      <alignment horizontal="right"/>
    </xf>
    <xf numFmtId="37" fontId="1" fillId="7" borderId="16" xfId="1" applyNumberFormat="1" applyFill="1" applyBorder="1" applyAlignment="1">
      <alignment horizontal="right"/>
    </xf>
    <xf numFmtId="37" fontId="1" fillId="16" borderId="16" xfId="1" applyNumberFormat="1" applyFill="1" applyBorder="1" applyAlignment="1">
      <alignment horizontal="right"/>
    </xf>
    <xf numFmtId="0" fontId="2" fillId="2" borderId="11" xfId="1" applyFont="1" applyFill="1" applyBorder="1" applyAlignment="1">
      <alignment horizontal="center" wrapText="1"/>
    </xf>
    <xf numFmtId="0" fontId="2" fillId="0" borderId="12" xfId="1" applyFont="1" applyBorder="1" applyAlignment="1">
      <alignment horizontal="center"/>
    </xf>
    <xf numFmtId="0" fontId="15" fillId="2" borderId="13" xfId="1" applyFont="1" applyFill="1" applyBorder="1" applyAlignment="1">
      <alignment horizontal="center"/>
    </xf>
    <xf numFmtId="0" fontId="15" fillId="2" borderId="12" xfId="1" applyFont="1" applyFill="1" applyBorder="1" applyAlignment="1">
      <alignment horizontal="center"/>
    </xf>
    <xf numFmtId="0" fontId="2" fillId="2" borderId="13" xfId="1" applyFont="1" applyFill="1" applyBorder="1" applyAlignment="1">
      <alignment horizontal="center"/>
    </xf>
    <xf numFmtId="0" fontId="2" fillId="2" borderId="12" xfId="1" applyFont="1" applyFill="1" applyBorder="1" applyAlignment="1">
      <alignment horizontal="center"/>
    </xf>
    <xf numFmtId="0" fontId="32" fillId="12" borderId="65" xfId="0" applyFont="1" applyFill="1" applyBorder="1"/>
    <xf numFmtId="0" fontId="32" fillId="13" borderId="66" xfId="0" applyFont="1" applyFill="1" applyBorder="1"/>
    <xf numFmtId="0" fontId="27" fillId="13" borderId="66" xfId="0" applyFont="1" applyFill="1" applyBorder="1"/>
    <xf numFmtId="0" fontId="27" fillId="15" borderId="14" xfId="0" applyFont="1" applyFill="1" applyBorder="1"/>
    <xf numFmtId="10" fontId="27" fillId="15" borderId="14" xfId="0" applyNumberFormat="1" applyFont="1" applyFill="1" applyBorder="1"/>
    <xf numFmtId="0" fontId="14" fillId="0" borderId="1" xfId="1" applyFont="1" applyBorder="1" applyAlignment="1">
      <alignment horizontal="center"/>
    </xf>
    <xf numFmtId="0" fontId="14" fillId="0" borderId="2" xfId="1" applyFont="1" applyBorder="1" applyAlignment="1">
      <alignment horizontal="center"/>
    </xf>
    <xf numFmtId="0" fontId="14" fillId="0" borderId="3" xfId="1" applyFont="1" applyBorder="1" applyAlignment="1">
      <alignment horizontal="center"/>
    </xf>
    <xf numFmtId="0" fontId="14" fillId="0" borderId="4" xfId="1" applyFont="1" applyBorder="1" applyAlignment="1">
      <alignment horizontal="center"/>
    </xf>
    <xf numFmtId="0" fontId="14" fillId="0" borderId="0" xfId="1" applyFont="1" applyAlignment="1">
      <alignment horizontal="center"/>
    </xf>
    <xf numFmtId="0" fontId="14" fillId="0" borderId="5" xfId="1" applyFont="1" applyBorder="1" applyAlignment="1">
      <alignment horizontal="center"/>
    </xf>
    <xf numFmtId="0" fontId="15" fillId="2" borderId="7" xfId="1" applyFont="1" applyFill="1" applyBorder="1" applyAlignment="1">
      <alignment horizontal="center"/>
    </xf>
    <xf numFmtId="0" fontId="15" fillId="2" borderId="8" xfId="1" applyFont="1" applyFill="1" applyBorder="1" applyAlignment="1">
      <alignment horizontal="center"/>
    </xf>
    <xf numFmtId="0" fontId="15" fillId="0" borderId="9" xfId="1" applyFont="1" applyBorder="1" applyAlignment="1">
      <alignment horizontal="center"/>
    </xf>
    <xf numFmtId="0" fontId="15" fillId="0" borderId="10" xfId="1" applyFont="1" applyBorder="1" applyAlignment="1">
      <alignment horizontal="center"/>
    </xf>
    <xf numFmtId="0" fontId="5" fillId="0" borderId="26" xfId="1" applyFont="1" applyBorder="1" applyAlignment="1">
      <alignment horizontal="center" vertical="top" wrapText="1"/>
    </xf>
    <xf numFmtId="0" fontId="5" fillId="0" borderId="27" xfId="1" applyFont="1" applyBorder="1" applyAlignment="1">
      <alignment horizontal="center" vertical="top" wrapText="1"/>
    </xf>
    <xf numFmtId="0" fontId="15" fillId="2" borderId="13" xfId="1" applyFont="1" applyFill="1" applyBorder="1" applyAlignment="1">
      <alignment horizontal="center"/>
    </xf>
    <xf numFmtId="0" fontId="15" fillId="2" borderId="12" xfId="1" applyFont="1" applyFill="1" applyBorder="1" applyAlignment="1">
      <alignment horizontal="center"/>
    </xf>
    <xf numFmtId="0" fontId="17" fillId="6" borderId="24" xfId="1" applyFont="1" applyFill="1" applyBorder="1" applyAlignment="1">
      <alignment horizontal="left" vertical="top" wrapText="1"/>
    </xf>
    <xf numFmtId="0" fontId="17" fillId="6" borderId="25" xfId="1" applyFont="1" applyFill="1" applyBorder="1" applyAlignment="1">
      <alignment horizontal="left" vertical="top" wrapText="1"/>
    </xf>
    <xf numFmtId="0" fontId="17" fillId="6" borderId="20" xfId="1" applyFont="1" applyFill="1" applyBorder="1" applyAlignment="1">
      <alignment horizontal="left" vertical="top" wrapText="1"/>
    </xf>
    <xf numFmtId="0" fontId="18" fillId="6" borderId="21" xfId="1" applyFont="1" applyFill="1" applyBorder="1" applyAlignment="1">
      <alignment horizontal="left" vertical="top" wrapText="1"/>
    </xf>
    <xf numFmtId="0" fontId="5" fillId="2" borderId="20" xfId="1" applyFont="1" applyFill="1" applyBorder="1" applyAlignment="1">
      <alignment horizontal="left" vertical="top" wrapText="1"/>
    </xf>
    <xf numFmtId="0" fontId="19" fillId="2" borderId="21" xfId="1" applyFont="1" applyFill="1" applyBorder="1" applyAlignment="1">
      <alignment horizontal="left" vertical="top" wrapText="1"/>
    </xf>
    <xf numFmtId="0" fontId="3" fillId="0" borderId="1"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3" fillId="0" borderId="4" xfId="1" applyFont="1" applyBorder="1" applyAlignment="1">
      <alignment horizontal="center"/>
    </xf>
    <xf numFmtId="0" fontId="3" fillId="0" borderId="0" xfId="1" applyFont="1" applyAlignment="1">
      <alignment horizontal="center"/>
    </xf>
    <xf numFmtId="0" fontId="3" fillId="0" borderId="5" xfId="1" applyFont="1" applyBorder="1" applyAlignment="1">
      <alignment horizontal="center"/>
    </xf>
    <xf numFmtId="0" fontId="2" fillId="2" borderId="7" xfId="1" applyFont="1" applyFill="1" applyBorder="1" applyAlignment="1">
      <alignment horizontal="center"/>
    </xf>
    <xf numFmtId="0" fontId="2" fillId="2" borderId="8" xfId="1" applyFont="1" applyFill="1" applyBorder="1" applyAlignment="1">
      <alignment horizontal="center"/>
    </xf>
    <xf numFmtId="0" fontId="2" fillId="0" borderId="9" xfId="1" applyFont="1" applyBorder="1" applyAlignment="1">
      <alignment horizontal="center"/>
    </xf>
    <xf numFmtId="0" fontId="2" fillId="0" borderId="10" xfId="1" applyFont="1" applyBorder="1" applyAlignment="1">
      <alignment horizontal="center"/>
    </xf>
    <xf numFmtId="0" fontId="2" fillId="2" borderId="13" xfId="1" applyFont="1" applyFill="1" applyBorder="1" applyAlignment="1">
      <alignment horizontal="center"/>
    </xf>
    <xf numFmtId="0" fontId="2" fillId="2" borderId="12" xfId="1" applyFont="1" applyFill="1" applyBorder="1" applyAlignment="1">
      <alignment horizontal="center"/>
    </xf>
    <xf numFmtId="0" fontId="33" fillId="6" borderId="24" xfId="1" applyFont="1" applyFill="1" applyBorder="1" applyAlignment="1">
      <alignment horizontal="left" vertical="top" wrapText="1"/>
    </xf>
    <xf numFmtId="0" fontId="33" fillId="6" borderId="25" xfId="1" applyFont="1" applyFill="1" applyBorder="1" applyAlignment="1">
      <alignment horizontal="left" vertical="top" wrapText="1"/>
    </xf>
    <xf numFmtId="0" fontId="33" fillId="6" borderId="20" xfId="1" applyFont="1" applyFill="1" applyBorder="1" applyAlignment="1">
      <alignment horizontal="left" vertical="top" wrapText="1"/>
    </xf>
    <xf numFmtId="0" fontId="35" fillId="6" borderId="21" xfId="1" applyFont="1" applyFill="1" applyBorder="1" applyAlignment="1">
      <alignment horizontal="left" vertical="top" wrapText="1"/>
    </xf>
    <xf numFmtId="0" fontId="1" fillId="2" borderId="20" xfId="1" applyFill="1" applyBorder="1" applyAlignment="1">
      <alignment horizontal="left" vertical="top" wrapText="1"/>
    </xf>
    <xf numFmtId="0" fontId="36" fillId="2" borderId="21" xfId="1" applyFont="1" applyFill="1" applyBorder="1" applyAlignment="1">
      <alignment horizontal="left" vertical="top" wrapText="1"/>
    </xf>
    <xf numFmtId="0" fontId="23" fillId="9" borderId="30" xfId="0" applyFont="1" applyFill="1" applyBorder="1" applyAlignment="1">
      <alignment horizontal="center" wrapText="1" readingOrder="1"/>
    </xf>
    <xf numFmtId="0" fontId="23" fillId="9" borderId="31" xfId="0" applyFont="1" applyFill="1" applyBorder="1" applyAlignment="1">
      <alignment horizontal="center" wrapText="1" readingOrder="1"/>
    </xf>
    <xf numFmtId="0" fontId="21" fillId="9" borderId="41" xfId="0" applyFont="1" applyFill="1" applyBorder="1" applyAlignment="1">
      <alignment vertical="center"/>
    </xf>
    <xf numFmtId="0" fontId="21" fillId="9" borderId="42" xfId="0" applyFont="1" applyFill="1" applyBorder="1" applyAlignment="1">
      <alignment vertical="center"/>
    </xf>
    <xf numFmtId="0" fontId="21" fillId="9" borderId="43" xfId="0" applyFont="1" applyFill="1" applyBorder="1" applyAlignment="1">
      <alignment vertical="center"/>
    </xf>
    <xf numFmtId="0" fontId="22" fillId="9" borderId="45" xfId="0" applyFont="1" applyFill="1" applyBorder="1" applyAlignment="1">
      <alignment wrapText="1"/>
    </xf>
    <xf numFmtId="0" fontId="22" fillId="9" borderId="44" xfId="0" applyFont="1" applyFill="1" applyBorder="1" applyAlignment="1">
      <alignment wrapText="1"/>
    </xf>
    <xf numFmtId="0" fontId="25" fillId="10" borderId="49" xfId="0" applyFont="1" applyFill="1" applyBorder="1" applyAlignment="1">
      <alignment wrapText="1"/>
    </xf>
    <xf numFmtId="0" fontId="25" fillId="10" borderId="50" xfId="0" applyFont="1" applyFill="1" applyBorder="1" applyAlignment="1">
      <alignment wrapText="1"/>
    </xf>
    <xf numFmtId="0" fontId="25" fillId="10" borderId="54" xfId="0" applyFont="1" applyFill="1" applyBorder="1" applyAlignment="1">
      <alignment wrapText="1"/>
    </xf>
    <xf numFmtId="0" fontId="25" fillId="10" borderId="51" xfId="0" applyFont="1" applyFill="1" applyBorder="1" applyAlignment="1">
      <alignment wrapText="1"/>
    </xf>
    <xf numFmtId="0" fontId="23" fillId="9" borderId="34" xfId="0" applyFont="1" applyFill="1" applyBorder="1" applyAlignment="1">
      <alignment horizontal="center" wrapText="1" readingOrder="1"/>
    </xf>
    <xf numFmtId="0" fontId="7" fillId="0" borderId="28" xfId="1" applyFont="1" applyBorder="1" applyAlignment="1">
      <alignment horizontal="center"/>
    </xf>
    <xf numFmtId="0" fontId="32" fillId="13" borderId="24" xfId="0" applyFont="1" applyFill="1" applyBorder="1"/>
    <xf numFmtId="0" fontId="32" fillId="13" borderId="61" xfId="0" applyFont="1" applyFill="1" applyBorder="1"/>
    <xf numFmtId="0" fontId="32" fillId="13" borderId="62" xfId="0" applyFont="1" applyFill="1" applyBorder="1"/>
  </cellXfs>
  <cellStyles count="3">
    <cellStyle name="Normal" xfId="0" builtinId="0"/>
    <cellStyle name="Normal 4 3" xfId="1" xr:uid="{F7E690C6-8867-4136-8D60-3101AAB8F1D3}"/>
    <cellStyle name="Percent 3 3" xfId="2" xr:uid="{DF5816A8-0C7A-4E96-A3E7-13BBB59715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123825</xdr:rowOff>
    </xdr:from>
    <xdr:to>
      <xdr:col>12</xdr:col>
      <xdr:colOff>371475</xdr:colOff>
      <xdr:row>5</xdr:row>
      <xdr:rowOff>352425</xdr:rowOff>
    </xdr:to>
    <xdr:sp macro="" textlink="">
      <xdr:nvSpPr>
        <xdr:cNvPr id="6" name="Pentagon 5">
          <a:extLst>
            <a:ext uri="{FF2B5EF4-FFF2-40B4-BE49-F238E27FC236}">
              <a16:creationId xmlns:a16="http://schemas.microsoft.com/office/drawing/2014/main" id="{0B85434A-5D21-37B5-7C0E-2AB571722FEA}"/>
            </a:ext>
          </a:extLst>
        </xdr:cNvPr>
        <xdr:cNvSpPr/>
      </xdr:nvSpPr>
      <xdr:spPr>
        <a:xfrm>
          <a:off x="3295650" y="1143000"/>
          <a:ext cx="4552950" cy="228600"/>
        </a:xfrm>
        <a:prstGeom prst="homePlat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2</xdr:col>
      <xdr:colOff>28575</xdr:colOff>
      <xdr:row>6</xdr:row>
      <xdr:rowOff>142875</xdr:rowOff>
    </xdr:from>
    <xdr:to>
      <xdr:col>4</xdr:col>
      <xdr:colOff>247650</xdr:colOff>
      <xdr:row>6</xdr:row>
      <xdr:rowOff>371475</xdr:rowOff>
    </xdr:to>
    <xdr:sp macro="" textlink="">
      <xdr:nvSpPr>
        <xdr:cNvPr id="7" name="Pentagon 6">
          <a:extLst>
            <a:ext uri="{FF2B5EF4-FFF2-40B4-BE49-F238E27FC236}">
              <a16:creationId xmlns:a16="http://schemas.microsoft.com/office/drawing/2014/main" id="{3A16E5D8-76A9-4811-AC62-210AF355A8E2}"/>
            </a:ext>
            <a:ext uri="{147F2762-F138-4A5C-976F-8EAC2B608ADB}">
              <a16:predDERef xmlns:a16="http://schemas.microsoft.com/office/drawing/2014/main" pred="{0B85434A-5D21-37B5-7C0E-2AB571722FEA}"/>
            </a:ext>
          </a:extLst>
        </xdr:cNvPr>
        <xdr:cNvSpPr/>
      </xdr:nvSpPr>
      <xdr:spPr>
        <a:xfrm>
          <a:off x="3695700" y="1647825"/>
          <a:ext cx="981075" cy="228600"/>
        </a:xfrm>
        <a:prstGeom prst="homePlate">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3</xdr:col>
      <xdr:colOff>38100</xdr:colOff>
      <xdr:row>7</xdr:row>
      <xdr:rowOff>123825</xdr:rowOff>
    </xdr:from>
    <xdr:to>
      <xdr:col>5</xdr:col>
      <xdr:colOff>295275</xdr:colOff>
      <xdr:row>7</xdr:row>
      <xdr:rowOff>352425</xdr:rowOff>
    </xdr:to>
    <xdr:sp macro="" textlink="">
      <xdr:nvSpPr>
        <xdr:cNvPr id="8" name="Pentagon 7">
          <a:extLst>
            <a:ext uri="{FF2B5EF4-FFF2-40B4-BE49-F238E27FC236}">
              <a16:creationId xmlns:a16="http://schemas.microsoft.com/office/drawing/2014/main" id="{0BEEA385-7C87-4655-852F-B77A2B2033C0}"/>
            </a:ext>
            <a:ext uri="{147F2762-F138-4A5C-976F-8EAC2B608ADB}">
              <a16:predDERef xmlns:a16="http://schemas.microsoft.com/office/drawing/2014/main" pred="{3A16E5D8-76A9-4811-AC62-210AF355A8E2}"/>
            </a:ext>
          </a:extLst>
        </xdr:cNvPr>
        <xdr:cNvSpPr/>
      </xdr:nvSpPr>
      <xdr:spPr>
        <a:xfrm>
          <a:off x="4086225" y="2114550"/>
          <a:ext cx="1019175" cy="228600"/>
        </a:xfrm>
        <a:prstGeom prst="homePlate">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xdr:col>
      <xdr:colOff>0</xdr:colOff>
      <xdr:row>8</xdr:row>
      <xdr:rowOff>123825</xdr:rowOff>
    </xdr:from>
    <xdr:to>
      <xdr:col>2</xdr:col>
      <xdr:colOff>238125</xdr:colOff>
      <xdr:row>8</xdr:row>
      <xdr:rowOff>352425</xdr:rowOff>
    </xdr:to>
    <xdr:sp macro="" textlink="">
      <xdr:nvSpPr>
        <xdr:cNvPr id="9" name="Pentagon 8">
          <a:extLst>
            <a:ext uri="{FF2B5EF4-FFF2-40B4-BE49-F238E27FC236}">
              <a16:creationId xmlns:a16="http://schemas.microsoft.com/office/drawing/2014/main" id="{2D411F0F-B9E4-4BA8-9EA2-C657428197E1}"/>
            </a:ext>
            <a:ext uri="{147F2762-F138-4A5C-976F-8EAC2B608ADB}">
              <a16:predDERef xmlns:a16="http://schemas.microsoft.com/office/drawing/2014/main" pred="{0BEEA385-7C87-4655-852F-B77A2B2033C0}"/>
            </a:ext>
          </a:extLst>
        </xdr:cNvPr>
        <xdr:cNvSpPr/>
      </xdr:nvSpPr>
      <xdr:spPr>
        <a:xfrm>
          <a:off x="3286125" y="2600325"/>
          <a:ext cx="619125" cy="228600"/>
        </a:xfrm>
        <a:prstGeom prst="homePlate">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6</xdr:col>
      <xdr:colOff>57150</xdr:colOff>
      <xdr:row>9</xdr:row>
      <xdr:rowOff>133350</xdr:rowOff>
    </xdr:from>
    <xdr:to>
      <xdr:col>8</xdr:col>
      <xdr:colOff>314325</xdr:colOff>
      <xdr:row>9</xdr:row>
      <xdr:rowOff>361950</xdr:rowOff>
    </xdr:to>
    <xdr:sp macro="" textlink="">
      <xdr:nvSpPr>
        <xdr:cNvPr id="10" name="Pentagon 9">
          <a:extLst>
            <a:ext uri="{FF2B5EF4-FFF2-40B4-BE49-F238E27FC236}">
              <a16:creationId xmlns:a16="http://schemas.microsoft.com/office/drawing/2014/main" id="{AFB837DF-E25A-497B-893B-B04503C08071}"/>
            </a:ext>
            <a:ext uri="{147F2762-F138-4A5C-976F-8EAC2B608ADB}">
              <a16:predDERef xmlns:a16="http://schemas.microsoft.com/office/drawing/2014/main" pred="{2D411F0F-B9E4-4BA8-9EA2-C657428197E1}"/>
            </a:ext>
          </a:extLst>
        </xdr:cNvPr>
        <xdr:cNvSpPr/>
      </xdr:nvSpPr>
      <xdr:spPr>
        <a:xfrm>
          <a:off x="5248275" y="3095625"/>
          <a:ext cx="1019175" cy="228600"/>
        </a:xfrm>
        <a:prstGeom prst="homePlate">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7</xdr:col>
      <xdr:colOff>28575</xdr:colOff>
      <xdr:row>10</xdr:row>
      <xdr:rowOff>133350</xdr:rowOff>
    </xdr:from>
    <xdr:to>
      <xdr:col>8</xdr:col>
      <xdr:colOff>19050</xdr:colOff>
      <xdr:row>10</xdr:row>
      <xdr:rowOff>361950</xdr:rowOff>
    </xdr:to>
    <xdr:sp macro="" textlink="">
      <xdr:nvSpPr>
        <xdr:cNvPr id="11" name="Pentagon 10">
          <a:extLst>
            <a:ext uri="{FF2B5EF4-FFF2-40B4-BE49-F238E27FC236}">
              <a16:creationId xmlns:a16="http://schemas.microsoft.com/office/drawing/2014/main" id="{343612B7-7C1E-4D9D-B6FA-2EA7614B3A5C}"/>
            </a:ext>
            <a:ext uri="{147F2762-F138-4A5C-976F-8EAC2B608ADB}">
              <a16:predDERef xmlns:a16="http://schemas.microsoft.com/office/drawing/2014/main" pred="{AFB837DF-E25A-497B-893B-B04503C08071}"/>
            </a:ext>
          </a:extLst>
        </xdr:cNvPr>
        <xdr:cNvSpPr/>
      </xdr:nvSpPr>
      <xdr:spPr>
        <a:xfrm>
          <a:off x="5600700" y="3581400"/>
          <a:ext cx="371475" cy="228600"/>
        </a:xfrm>
        <a:prstGeom prst="homePlate">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6</xdr:col>
      <xdr:colOff>28575</xdr:colOff>
      <xdr:row>11</xdr:row>
      <xdr:rowOff>152400</xdr:rowOff>
    </xdr:from>
    <xdr:to>
      <xdr:col>6</xdr:col>
      <xdr:colOff>361950</xdr:colOff>
      <xdr:row>11</xdr:row>
      <xdr:rowOff>381000</xdr:rowOff>
    </xdr:to>
    <xdr:sp macro="" textlink="">
      <xdr:nvSpPr>
        <xdr:cNvPr id="12" name="Pentagon 11">
          <a:extLst>
            <a:ext uri="{FF2B5EF4-FFF2-40B4-BE49-F238E27FC236}">
              <a16:creationId xmlns:a16="http://schemas.microsoft.com/office/drawing/2014/main" id="{C650C690-60F5-41A9-9C49-538A075EDC7F}"/>
            </a:ext>
            <a:ext uri="{147F2762-F138-4A5C-976F-8EAC2B608ADB}">
              <a16:predDERef xmlns:a16="http://schemas.microsoft.com/office/drawing/2014/main" pred="{343612B7-7C1E-4D9D-B6FA-2EA7614B3A5C}"/>
            </a:ext>
          </a:extLst>
        </xdr:cNvPr>
        <xdr:cNvSpPr/>
      </xdr:nvSpPr>
      <xdr:spPr>
        <a:xfrm>
          <a:off x="5219700" y="4086225"/>
          <a:ext cx="333375" cy="228600"/>
        </a:xfrm>
        <a:prstGeom prst="homePlate">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11</xdr:col>
      <xdr:colOff>180975</xdr:colOff>
      <xdr:row>13</xdr:row>
      <xdr:rowOff>133350</xdr:rowOff>
    </xdr:from>
    <xdr:to>
      <xdr:col>14</xdr:col>
      <xdr:colOff>66675</xdr:colOff>
      <xdr:row>13</xdr:row>
      <xdr:rowOff>361950</xdr:rowOff>
    </xdr:to>
    <xdr:sp macro="" textlink="">
      <xdr:nvSpPr>
        <xdr:cNvPr id="14" name="Pentagon 13">
          <a:extLst>
            <a:ext uri="{FF2B5EF4-FFF2-40B4-BE49-F238E27FC236}">
              <a16:creationId xmlns:a16="http://schemas.microsoft.com/office/drawing/2014/main" id="{1172A053-E9BC-40E3-9218-716C4992614F}"/>
            </a:ext>
            <a:ext uri="{147F2762-F138-4A5C-976F-8EAC2B608ADB}">
              <a16:predDERef xmlns:a16="http://schemas.microsoft.com/office/drawing/2014/main" pred="{C650C690-60F5-41A9-9C49-538A075EDC7F}"/>
            </a:ext>
          </a:extLst>
        </xdr:cNvPr>
        <xdr:cNvSpPr/>
      </xdr:nvSpPr>
      <xdr:spPr>
        <a:xfrm>
          <a:off x="7277100" y="5038725"/>
          <a:ext cx="1028700" cy="228600"/>
        </a:xfrm>
        <a:prstGeom prst="homePlate">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7</xdr:col>
      <xdr:colOff>38100</xdr:colOff>
      <xdr:row>14</xdr:row>
      <xdr:rowOff>123825</xdr:rowOff>
    </xdr:from>
    <xdr:to>
      <xdr:col>11</xdr:col>
      <xdr:colOff>323850</xdr:colOff>
      <xdr:row>14</xdr:row>
      <xdr:rowOff>352425</xdr:rowOff>
    </xdr:to>
    <xdr:sp macro="" textlink="">
      <xdr:nvSpPr>
        <xdr:cNvPr id="15" name="Pentagon 14">
          <a:extLst>
            <a:ext uri="{FF2B5EF4-FFF2-40B4-BE49-F238E27FC236}">
              <a16:creationId xmlns:a16="http://schemas.microsoft.com/office/drawing/2014/main" id="{63F1574A-0AE6-436E-9D8C-0C88AC08B217}"/>
            </a:ext>
            <a:ext uri="{147F2762-F138-4A5C-976F-8EAC2B608ADB}">
              <a16:predDERef xmlns:a16="http://schemas.microsoft.com/office/drawing/2014/main" pred="{1172A053-E9BC-40E3-9218-716C4992614F}"/>
            </a:ext>
          </a:extLst>
        </xdr:cNvPr>
        <xdr:cNvSpPr/>
      </xdr:nvSpPr>
      <xdr:spPr>
        <a:xfrm>
          <a:off x="5610225" y="5514975"/>
          <a:ext cx="1809750" cy="228600"/>
        </a:xfrm>
        <a:prstGeom prst="homePlate">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12</xdr:col>
      <xdr:colOff>371475</xdr:colOff>
      <xdr:row>5</xdr:row>
      <xdr:rowOff>28575</xdr:rowOff>
    </xdr:from>
    <xdr:to>
      <xdr:col>13</xdr:col>
      <xdr:colOff>342900</xdr:colOff>
      <xdr:row>5</xdr:row>
      <xdr:rowOff>381000</xdr:rowOff>
    </xdr:to>
    <xdr:sp macro="" textlink="">
      <xdr:nvSpPr>
        <xdr:cNvPr id="16" name="5-Point Star 15">
          <a:extLst>
            <a:ext uri="{FF2B5EF4-FFF2-40B4-BE49-F238E27FC236}">
              <a16:creationId xmlns:a16="http://schemas.microsoft.com/office/drawing/2014/main" id="{D58F8B49-EE9B-C81B-3A80-61F27079D4F5}"/>
            </a:ext>
            <a:ext uri="{147F2762-F138-4A5C-976F-8EAC2B608ADB}">
              <a16:predDERef xmlns:a16="http://schemas.microsoft.com/office/drawing/2014/main" pred="{63F1574A-0AE6-436E-9D8C-0C88AC08B217}"/>
            </a:ext>
          </a:extLst>
        </xdr:cNvPr>
        <xdr:cNvSpPr/>
      </xdr:nvSpPr>
      <xdr:spPr>
        <a:xfrm>
          <a:off x="7848600" y="1047750"/>
          <a:ext cx="352425" cy="352425"/>
        </a:xfrm>
        <a:prstGeom prst="star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4</xdr:col>
      <xdr:colOff>257175</xdr:colOff>
      <xdr:row>6</xdr:row>
      <xdr:rowOff>47625</xdr:rowOff>
    </xdr:from>
    <xdr:to>
      <xdr:col>5</xdr:col>
      <xdr:colOff>228600</xdr:colOff>
      <xdr:row>6</xdr:row>
      <xdr:rowOff>400050</xdr:rowOff>
    </xdr:to>
    <xdr:sp macro="" textlink="">
      <xdr:nvSpPr>
        <xdr:cNvPr id="17" name="5-Point Star 16">
          <a:extLst>
            <a:ext uri="{FF2B5EF4-FFF2-40B4-BE49-F238E27FC236}">
              <a16:creationId xmlns:a16="http://schemas.microsoft.com/office/drawing/2014/main" id="{71007498-943C-4208-8013-FDF7AF0EFBFA}"/>
            </a:ext>
            <a:ext uri="{147F2762-F138-4A5C-976F-8EAC2B608ADB}">
              <a16:predDERef xmlns:a16="http://schemas.microsoft.com/office/drawing/2014/main" pred="{D58F8B49-EE9B-C81B-3A80-61F27079D4F5}"/>
            </a:ext>
          </a:extLst>
        </xdr:cNvPr>
        <xdr:cNvSpPr/>
      </xdr:nvSpPr>
      <xdr:spPr>
        <a:xfrm>
          <a:off x="4686300" y="1552575"/>
          <a:ext cx="352425" cy="352425"/>
        </a:xfrm>
        <a:prstGeom prst="star5">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5</xdr:col>
      <xdr:colOff>333375</xdr:colOff>
      <xdr:row>7</xdr:row>
      <xdr:rowOff>28575</xdr:rowOff>
    </xdr:from>
    <xdr:to>
      <xdr:col>6</xdr:col>
      <xdr:colOff>304800</xdr:colOff>
      <xdr:row>7</xdr:row>
      <xdr:rowOff>381000</xdr:rowOff>
    </xdr:to>
    <xdr:sp macro="" textlink="">
      <xdr:nvSpPr>
        <xdr:cNvPr id="18" name="5-Point Star 17">
          <a:extLst>
            <a:ext uri="{FF2B5EF4-FFF2-40B4-BE49-F238E27FC236}">
              <a16:creationId xmlns:a16="http://schemas.microsoft.com/office/drawing/2014/main" id="{5C5082AD-13CA-466A-8219-E69BC0E277F1}"/>
            </a:ext>
            <a:ext uri="{147F2762-F138-4A5C-976F-8EAC2B608ADB}">
              <a16:predDERef xmlns:a16="http://schemas.microsoft.com/office/drawing/2014/main" pred="{71007498-943C-4208-8013-FDF7AF0EFBFA}"/>
            </a:ext>
          </a:extLst>
        </xdr:cNvPr>
        <xdr:cNvSpPr/>
      </xdr:nvSpPr>
      <xdr:spPr>
        <a:xfrm>
          <a:off x="5143500" y="2019300"/>
          <a:ext cx="352425" cy="352425"/>
        </a:xfrm>
        <a:prstGeom prst="star5">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2</xdr:col>
      <xdr:colOff>219075</xdr:colOff>
      <xdr:row>8</xdr:row>
      <xdr:rowOff>47625</xdr:rowOff>
    </xdr:from>
    <xdr:to>
      <xdr:col>3</xdr:col>
      <xdr:colOff>190500</xdr:colOff>
      <xdr:row>8</xdr:row>
      <xdr:rowOff>400050</xdr:rowOff>
    </xdr:to>
    <xdr:sp macro="" textlink="">
      <xdr:nvSpPr>
        <xdr:cNvPr id="19" name="5-Point Star 18">
          <a:extLst>
            <a:ext uri="{FF2B5EF4-FFF2-40B4-BE49-F238E27FC236}">
              <a16:creationId xmlns:a16="http://schemas.microsoft.com/office/drawing/2014/main" id="{A6457B47-F2DD-47DC-BEE8-297DBC97E4D7}"/>
            </a:ext>
            <a:ext uri="{147F2762-F138-4A5C-976F-8EAC2B608ADB}">
              <a16:predDERef xmlns:a16="http://schemas.microsoft.com/office/drawing/2014/main" pred="{5C5082AD-13CA-466A-8219-E69BC0E277F1}"/>
            </a:ext>
          </a:extLst>
        </xdr:cNvPr>
        <xdr:cNvSpPr/>
      </xdr:nvSpPr>
      <xdr:spPr>
        <a:xfrm>
          <a:off x="3886200" y="2524125"/>
          <a:ext cx="352425" cy="352425"/>
        </a:xfrm>
        <a:prstGeom prst="star5">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9</xdr:col>
      <xdr:colOff>0</xdr:colOff>
      <xdr:row>9</xdr:row>
      <xdr:rowOff>66675</xdr:rowOff>
    </xdr:from>
    <xdr:to>
      <xdr:col>9</xdr:col>
      <xdr:colOff>352425</xdr:colOff>
      <xdr:row>9</xdr:row>
      <xdr:rowOff>419100</xdr:rowOff>
    </xdr:to>
    <xdr:sp macro="" textlink="">
      <xdr:nvSpPr>
        <xdr:cNvPr id="20" name="5-Point Star 19">
          <a:extLst>
            <a:ext uri="{FF2B5EF4-FFF2-40B4-BE49-F238E27FC236}">
              <a16:creationId xmlns:a16="http://schemas.microsoft.com/office/drawing/2014/main" id="{456E950F-DD21-46E6-BF7D-F4DFC240671F}"/>
            </a:ext>
            <a:ext uri="{147F2762-F138-4A5C-976F-8EAC2B608ADB}">
              <a16:predDERef xmlns:a16="http://schemas.microsoft.com/office/drawing/2014/main" pred="{A6457B47-F2DD-47DC-BEE8-297DBC97E4D7}"/>
            </a:ext>
          </a:extLst>
        </xdr:cNvPr>
        <xdr:cNvSpPr/>
      </xdr:nvSpPr>
      <xdr:spPr>
        <a:xfrm>
          <a:off x="6334125" y="3028950"/>
          <a:ext cx="352425" cy="352425"/>
        </a:xfrm>
        <a:prstGeom prst="star5">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8</xdr:col>
      <xdr:colOff>0</xdr:colOff>
      <xdr:row>10</xdr:row>
      <xdr:rowOff>0</xdr:rowOff>
    </xdr:from>
    <xdr:to>
      <xdr:col>8</xdr:col>
      <xdr:colOff>352425</xdr:colOff>
      <xdr:row>10</xdr:row>
      <xdr:rowOff>352425</xdr:rowOff>
    </xdr:to>
    <xdr:sp macro="" textlink="">
      <xdr:nvSpPr>
        <xdr:cNvPr id="21" name="5-Point Star 20">
          <a:extLst>
            <a:ext uri="{FF2B5EF4-FFF2-40B4-BE49-F238E27FC236}">
              <a16:creationId xmlns:a16="http://schemas.microsoft.com/office/drawing/2014/main" id="{1CF15BEB-4365-4AA4-A0C0-46007424EE8D}"/>
            </a:ext>
            <a:ext uri="{147F2762-F138-4A5C-976F-8EAC2B608ADB}">
              <a16:predDERef xmlns:a16="http://schemas.microsoft.com/office/drawing/2014/main" pred="{456E950F-DD21-46E6-BF7D-F4DFC240671F}"/>
            </a:ext>
          </a:extLst>
        </xdr:cNvPr>
        <xdr:cNvSpPr/>
      </xdr:nvSpPr>
      <xdr:spPr>
        <a:xfrm>
          <a:off x="5953125" y="3448050"/>
          <a:ext cx="352425" cy="352425"/>
        </a:xfrm>
        <a:prstGeom prst="star5">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7</xdr:col>
      <xdr:colOff>9525</xdr:colOff>
      <xdr:row>11</xdr:row>
      <xdr:rowOff>47625</xdr:rowOff>
    </xdr:from>
    <xdr:to>
      <xdr:col>7</xdr:col>
      <xdr:colOff>361950</xdr:colOff>
      <xdr:row>11</xdr:row>
      <xdr:rowOff>400050</xdr:rowOff>
    </xdr:to>
    <xdr:sp macro="" textlink="">
      <xdr:nvSpPr>
        <xdr:cNvPr id="22" name="5-Point Star 21">
          <a:extLst>
            <a:ext uri="{FF2B5EF4-FFF2-40B4-BE49-F238E27FC236}">
              <a16:creationId xmlns:a16="http://schemas.microsoft.com/office/drawing/2014/main" id="{5A4A36B8-0CD8-49B8-BAB4-A545ACE62DA7}"/>
            </a:ext>
            <a:ext uri="{147F2762-F138-4A5C-976F-8EAC2B608ADB}">
              <a16:predDERef xmlns:a16="http://schemas.microsoft.com/office/drawing/2014/main" pred="{1CF15BEB-4365-4AA4-A0C0-46007424EE8D}"/>
            </a:ext>
          </a:extLst>
        </xdr:cNvPr>
        <xdr:cNvSpPr/>
      </xdr:nvSpPr>
      <xdr:spPr>
        <a:xfrm>
          <a:off x="5581650" y="3981450"/>
          <a:ext cx="352425" cy="352425"/>
        </a:xfrm>
        <a:prstGeom prst="star5">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7</xdr:col>
      <xdr:colOff>9525</xdr:colOff>
      <xdr:row>12</xdr:row>
      <xdr:rowOff>47625</xdr:rowOff>
    </xdr:from>
    <xdr:to>
      <xdr:col>7</xdr:col>
      <xdr:colOff>361950</xdr:colOff>
      <xdr:row>12</xdr:row>
      <xdr:rowOff>400050</xdr:rowOff>
    </xdr:to>
    <xdr:sp macro="" textlink="">
      <xdr:nvSpPr>
        <xdr:cNvPr id="23" name="5-Point Star 22">
          <a:extLst>
            <a:ext uri="{FF2B5EF4-FFF2-40B4-BE49-F238E27FC236}">
              <a16:creationId xmlns:a16="http://schemas.microsoft.com/office/drawing/2014/main" id="{7074A559-BE32-49D4-A208-48197857C390}"/>
            </a:ext>
            <a:ext uri="{147F2762-F138-4A5C-976F-8EAC2B608ADB}">
              <a16:predDERef xmlns:a16="http://schemas.microsoft.com/office/drawing/2014/main" pred="{5A4A36B8-0CD8-49B8-BAB4-A545ACE62DA7}"/>
            </a:ext>
          </a:extLst>
        </xdr:cNvPr>
        <xdr:cNvSpPr/>
      </xdr:nvSpPr>
      <xdr:spPr>
        <a:xfrm>
          <a:off x="5581650" y="4467225"/>
          <a:ext cx="352425" cy="352425"/>
        </a:xfrm>
        <a:prstGeom prst="star5">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14</xdr:col>
      <xdr:colOff>47625</xdr:colOff>
      <xdr:row>13</xdr:row>
      <xdr:rowOff>19050</xdr:rowOff>
    </xdr:from>
    <xdr:to>
      <xdr:col>15</xdr:col>
      <xdr:colOff>19050</xdr:colOff>
      <xdr:row>13</xdr:row>
      <xdr:rowOff>371475</xdr:rowOff>
    </xdr:to>
    <xdr:sp macro="" textlink="">
      <xdr:nvSpPr>
        <xdr:cNvPr id="24" name="5-Point Star 23">
          <a:extLst>
            <a:ext uri="{FF2B5EF4-FFF2-40B4-BE49-F238E27FC236}">
              <a16:creationId xmlns:a16="http://schemas.microsoft.com/office/drawing/2014/main" id="{6F99ADC3-E7F6-4280-AD62-58DF70440A44}"/>
            </a:ext>
            <a:ext uri="{147F2762-F138-4A5C-976F-8EAC2B608ADB}">
              <a16:predDERef xmlns:a16="http://schemas.microsoft.com/office/drawing/2014/main" pred="{7074A559-BE32-49D4-A208-48197857C390}"/>
            </a:ext>
          </a:extLst>
        </xdr:cNvPr>
        <xdr:cNvSpPr/>
      </xdr:nvSpPr>
      <xdr:spPr>
        <a:xfrm>
          <a:off x="8286750" y="4924425"/>
          <a:ext cx="352425" cy="352425"/>
        </a:xfrm>
        <a:prstGeom prst="star5">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10</xdr:col>
      <xdr:colOff>0</xdr:colOff>
      <xdr:row>16</xdr:row>
      <xdr:rowOff>171450</xdr:rowOff>
    </xdr:to>
    <xdr:pic>
      <xdr:nvPicPr>
        <xdr:cNvPr id="8" name="Picture 7">
          <a:extLst>
            <a:ext uri="{FF2B5EF4-FFF2-40B4-BE49-F238E27FC236}">
              <a16:creationId xmlns:a16="http://schemas.microsoft.com/office/drawing/2014/main" id="{F8EBBE3B-F5FF-E98B-06A8-087F78B1FC71}"/>
            </a:ext>
          </a:extLst>
        </xdr:cNvPr>
        <xdr:cNvPicPr>
          <a:picLocks noChangeAspect="1"/>
        </xdr:cNvPicPr>
      </xdr:nvPicPr>
      <xdr:blipFill>
        <a:blip xmlns:r="http://schemas.openxmlformats.org/officeDocument/2006/relationships" r:embed="rId1"/>
        <a:stretch>
          <a:fillRect/>
        </a:stretch>
      </xdr:blipFill>
      <xdr:spPr>
        <a:xfrm>
          <a:off x="0" y="28575"/>
          <a:ext cx="6096000" cy="3190875"/>
        </a:xfrm>
        <a:prstGeom prst="rect">
          <a:avLst/>
        </a:prstGeom>
      </xdr:spPr>
    </xdr:pic>
    <xdr:clientData/>
  </xdr:twoCellAnchor>
  <xdr:twoCellAnchor editAs="oneCell">
    <xdr:from>
      <xdr:col>0</xdr:col>
      <xdr:colOff>0</xdr:colOff>
      <xdr:row>17</xdr:row>
      <xdr:rowOff>171450</xdr:rowOff>
    </xdr:from>
    <xdr:to>
      <xdr:col>10</xdr:col>
      <xdr:colOff>0</xdr:colOff>
      <xdr:row>34</xdr:row>
      <xdr:rowOff>171450</xdr:rowOff>
    </xdr:to>
    <xdr:pic>
      <xdr:nvPicPr>
        <xdr:cNvPr id="9" name="Picture 8">
          <a:extLst>
            <a:ext uri="{FF2B5EF4-FFF2-40B4-BE49-F238E27FC236}">
              <a16:creationId xmlns:a16="http://schemas.microsoft.com/office/drawing/2014/main" id="{239C235D-29DA-478B-D599-EDB87BCA4AD9}"/>
            </a:ext>
            <a:ext uri="{147F2762-F138-4A5C-976F-8EAC2B608ADB}">
              <a16:predDERef xmlns:a16="http://schemas.microsoft.com/office/drawing/2014/main" pred="{F8EBBE3B-F5FF-E98B-06A8-087F78B1FC71}"/>
            </a:ext>
          </a:extLst>
        </xdr:cNvPr>
        <xdr:cNvPicPr>
          <a:picLocks noChangeAspect="1"/>
        </xdr:cNvPicPr>
      </xdr:nvPicPr>
      <xdr:blipFill>
        <a:blip xmlns:r="http://schemas.openxmlformats.org/officeDocument/2006/relationships" r:embed="rId2"/>
        <a:stretch>
          <a:fillRect/>
        </a:stretch>
      </xdr:blipFill>
      <xdr:spPr>
        <a:xfrm>
          <a:off x="0" y="3409950"/>
          <a:ext cx="6096000" cy="3238500"/>
        </a:xfrm>
        <a:prstGeom prst="rect">
          <a:avLst/>
        </a:prstGeom>
      </xdr:spPr>
    </xdr:pic>
    <xdr:clientData/>
  </xdr:twoCellAnchor>
  <xdr:twoCellAnchor editAs="oneCell">
    <xdr:from>
      <xdr:col>0</xdr:col>
      <xdr:colOff>0</xdr:colOff>
      <xdr:row>36</xdr:row>
      <xdr:rowOff>0</xdr:rowOff>
    </xdr:from>
    <xdr:to>
      <xdr:col>12</xdr:col>
      <xdr:colOff>9525</xdr:colOff>
      <xdr:row>54</xdr:row>
      <xdr:rowOff>66675</xdr:rowOff>
    </xdr:to>
    <xdr:pic>
      <xdr:nvPicPr>
        <xdr:cNvPr id="10" name="Picture 9">
          <a:extLst>
            <a:ext uri="{FF2B5EF4-FFF2-40B4-BE49-F238E27FC236}">
              <a16:creationId xmlns:a16="http://schemas.microsoft.com/office/drawing/2014/main" id="{7D4156A7-8769-1A97-729B-3EDA53EE01DC}"/>
            </a:ext>
            <a:ext uri="{147F2762-F138-4A5C-976F-8EAC2B608ADB}">
              <a16:predDERef xmlns:a16="http://schemas.microsoft.com/office/drawing/2014/main" pred="{239C235D-29DA-478B-D599-EDB87BCA4AD9}"/>
            </a:ext>
          </a:extLst>
        </xdr:cNvPr>
        <xdr:cNvPicPr>
          <a:picLocks noChangeAspect="1"/>
        </xdr:cNvPicPr>
      </xdr:nvPicPr>
      <xdr:blipFill>
        <a:blip xmlns:r="http://schemas.openxmlformats.org/officeDocument/2006/relationships" r:embed="rId3"/>
        <a:stretch>
          <a:fillRect/>
        </a:stretch>
      </xdr:blipFill>
      <xdr:spPr>
        <a:xfrm>
          <a:off x="0" y="6858000"/>
          <a:ext cx="7324725" cy="3495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ycampus\groups\Planning\OpPlan\TICKET%20SALES\Historical%20Ticket%20Sales%20&amp;%20Ridership%20Data\New%20Haven%20Line\Branch%20Line%20Ridership\2022%20New%20Haven%20Branch%20Line%20Ridersh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EW CANAAN"/>
      <sheetName val="DANBURY"/>
      <sheetName val="WATERBURY"/>
      <sheetName val="CSS DATA"/>
      <sheetName val="TIMS DATA"/>
      <sheetName val="CASH FARES"/>
      <sheetName val="NEW_CANAAN"/>
      <sheetName val="CSS_DATA"/>
      <sheetName val="TIMS_DATA"/>
      <sheetName val="CASH_FARES"/>
    </sheetNames>
    <sheetDataSet>
      <sheetData sheetId="0">
        <row r="9">
          <cell r="H9">
            <v>124266</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4D6B4-4D89-401D-A06B-06D5532ACC05}">
  <dimension ref="A1:M39"/>
  <sheetViews>
    <sheetView zoomScale="110" zoomScaleNormal="110" zoomScaleSheetLayoutView="110" workbookViewId="0">
      <selection activeCell="S15" sqref="S15"/>
    </sheetView>
  </sheetViews>
  <sheetFormatPr defaultColWidth="9.1796875" defaultRowHeight="14.5" x14ac:dyDescent="0.35"/>
  <cols>
    <col min="1" max="1" width="36" style="1" customWidth="1"/>
    <col min="2" max="3" width="19.7265625" style="1" customWidth="1"/>
    <col min="4" max="4" width="15" style="1" bestFit="1" customWidth="1"/>
    <col min="5" max="5" width="16.1796875" style="1" bestFit="1" customWidth="1"/>
    <col min="6" max="6" width="15" style="1" bestFit="1" customWidth="1"/>
    <col min="7" max="7" width="16.1796875" style="1" bestFit="1" customWidth="1"/>
    <col min="8" max="8" width="15" style="1" bestFit="1" customWidth="1"/>
    <col min="9" max="9" width="16.453125" style="1" customWidth="1"/>
    <col min="10" max="10" width="15.26953125" style="1" customWidth="1"/>
    <col min="11" max="11" width="15.54296875" style="1" customWidth="1"/>
    <col min="12" max="12" width="15" style="1" customWidth="1"/>
    <col min="13" max="13" width="18.1796875" style="1" customWidth="1"/>
    <col min="14" max="16384" width="9.1796875" style="1"/>
  </cols>
  <sheetData>
    <row r="1" spans="1:13" s="71" customFormat="1" ht="21" x14ac:dyDescent="0.5">
      <c r="A1" s="211" t="s">
        <v>0</v>
      </c>
      <c r="B1" s="212"/>
      <c r="C1" s="212"/>
      <c r="D1" s="212"/>
      <c r="E1" s="212"/>
      <c r="F1" s="212"/>
      <c r="G1" s="212"/>
      <c r="H1" s="212"/>
      <c r="I1" s="212"/>
      <c r="J1" s="212"/>
      <c r="K1" s="212"/>
      <c r="L1" s="212"/>
      <c r="M1" s="213"/>
    </row>
    <row r="2" spans="1:13" s="71" customFormat="1" ht="21" x14ac:dyDescent="0.5">
      <c r="A2" s="214" t="s">
        <v>1</v>
      </c>
      <c r="B2" s="215"/>
      <c r="C2" s="215"/>
      <c r="D2" s="215"/>
      <c r="E2" s="215"/>
      <c r="F2" s="215"/>
      <c r="G2" s="215"/>
      <c r="H2" s="215"/>
      <c r="I2" s="215"/>
      <c r="J2" s="215"/>
      <c r="K2" s="215"/>
      <c r="L2" s="215"/>
      <c r="M2" s="216"/>
    </row>
    <row r="3" spans="1:13" s="71" customFormat="1" ht="21" x14ac:dyDescent="0.5">
      <c r="A3" s="214" t="s">
        <v>2</v>
      </c>
      <c r="B3" s="215"/>
      <c r="C3" s="215"/>
      <c r="D3" s="215"/>
      <c r="E3" s="215"/>
      <c r="F3" s="215"/>
      <c r="G3" s="215"/>
      <c r="H3" s="215"/>
      <c r="I3" s="215"/>
      <c r="J3" s="215"/>
      <c r="K3" s="215"/>
      <c r="L3" s="215"/>
      <c r="M3" s="216"/>
    </row>
    <row r="4" spans="1:13" s="71" customFormat="1" x14ac:dyDescent="0.35">
      <c r="A4" s="72" t="s">
        <v>3</v>
      </c>
      <c r="B4" s="217" t="s">
        <v>4</v>
      </c>
      <c r="C4" s="218"/>
      <c r="D4" s="217" t="s">
        <v>5</v>
      </c>
      <c r="E4" s="218"/>
      <c r="F4" s="217" t="s">
        <v>6</v>
      </c>
      <c r="G4" s="218"/>
      <c r="H4" s="217" t="s">
        <v>7</v>
      </c>
      <c r="I4" s="218"/>
      <c r="J4" s="217" t="s">
        <v>8</v>
      </c>
      <c r="K4" s="218"/>
      <c r="L4" s="219" t="s">
        <v>9</v>
      </c>
      <c r="M4" s="220"/>
    </row>
    <row r="5" spans="1:13" s="71" customFormat="1" x14ac:dyDescent="0.35">
      <c r="A5" s="73" t="s">
        <v>10</v>
      </c>
      <c r="B5" s="74" t="s">
        <v>11</v>
      </c>
      <c r="C5" s="203" t="s">
        <v>12</v>
      </c>
      <c r="D5" s="202" t="str">
        <f>$B$5</f>
        <v>June</v>
      </c>
      <c r="E5" s="74" t="s">
        <v>12</v>
      </c>
      <c r="F5" s="74" t="str">
        <f>$B$5</f>
        <v>June</v>
      </c>
      <c r="G5" s="203" t="s">
        <v>12</v>
      </c>
      <c r="H5" s="74" t="str">
        <f>$B$5</f>
        <v>June</v>
      </c>
      <c r="I5" s="203" t="s">
        <v>12</v>
      </c>
      <c r="J5" s="74" t="s">
        <v>11</v>
      </c>
      <c r="K5" s="74" t="s">
        <v>12</v>
      </c>
      <c r="L5" s="75" t="str">
        <f>J5</f>
        <v>June</v>
      </c>
      <c r="M5" s="75" t="s">
        <v>12</v>
      </c>
    </row>
    <row r="6" spans="1:13" s="71" customFormat="1" x14ac:dyDescent="0.35">
      <c r="A6" s="76" t="s">
        <v>13</v>
      </c>
      <c r="B6" s="77" t="s">
        <v>14</v>
      </c>
      <c r="C6" s="77" t="s">
        <v>15</v>
      </c>
      <c r="D6" s="77" t="s">
        <v>16</v>
      </c>
      <c r="E6" s="77" t="s">
        <v>17</v>
      </c>
      <c r="F6" s="77" t="s">
        <v>18</v>
      </c>
      <c r="G6" s="77" t="s">
        <v>19</v>
      </c>
      <c r="H6" s="77" t="s">
        <v>20</v>
      </c>
      <c r="I6" s="77" t="s">
        <v>21</v>
      </c>
      <c r="J6" s="78">
        <v>-0.72199999999999998</v>
      </c>
      <c r="K6" s="78">
        <v>-0.68899999999999995</v>
      </c>
      <c r="L6" s="79">
        <v>-0.13500000000000001</v>
      </c>
      <c r="M6" s="79">
        <v>-0.13400000000000001</v>
      </c>
    </row>
    <row r="7" spans="1:13" s="71" customFormat="1" x14ac:dyDescent="0.35">
      <c r="A7" s="80" t="s">
        <v>22</v>
      </c>
      <c r="B7" s="81" t="s">
        <v>23</v>
      </c>
      <c r="C7" s="81" t="s">
        <v>24</v>
      </c>
      <c r="D7" s="82" t="s">
        <v>25</v>
      </c>
      <c r="E7" s="83" t="s">
        <v>26</v>
      </c>
      <c r="F7" s="83" t="s">
        <v>27</v>
      </c>
      <c r="G7" s="83" t="s">
        <v>28</v>
      </c>
      <c r="H7" s="83" t="s">
        <v>29</v>
      </c>
      <c r="I7" s="83" t="s">
        <v>30</v>
      </c>
      <c r="J7" s="84" t="s">
        <v>31</v>
      </c>
      <c r="K7" s="84" t="s">
        <v>32</v>
      </c>
      <c r="L7" s="85" t="s">
        <v>33</v>
      </c>
      <c r="M7" s="85" t="s">
        <v>34</v>
      </c>
    </row>
    <row r="8" spans="1:13" s="71" customFormat="1" x14ac:dyDescent="0.35">
      <c r="A8" s="86" t="s">
        <v>35</v>
      </c>
      <c r="B8" s="83">
        <v>94742.890212383529</v>
      </c>
      <c r="C8" s="83">
        <v>86922.35260089545</v>
      </c>
      <c r="D8" s="81"/>
      <c r="E8" s="81"/>
      <c r="F8" s="81"/>
      <c r="G8" s="81"/>
      <c r="H8" s="81"/>
      <c r="I8" s="81"/>
      <c r="J8" s="86"/>
      <c r="K8" s="86"/>
      <c r="L8" s="86"/>
      <c r="M8" s="86"/>
    </row>
    <row r="9" spans="1:13" s="71" customFormat="1" x14ac:dyDescent="0.35">
      <c r="A9" s="87" t="s">
        <v>36</v>
      </c>
      <c r="B9" s="83">
        <v>111053.10383189065</v>
      </c>
      <c r="C9" s="83">
        <v>97862.970043605936</v>
      </c>
      <c r="D9" s="81"/>
      <c r="E9" s="81"/>
      <c r="F9" s="81"/>
      <c r="G9" s="81"/>
      <c r="H9" s="81"/>
      <c r="I9" s="81"/>
      <c r="J9" s="88" t="s">
        <v>37</v>
      </c>
      <c r="K9" s="89"/>
      <c r="L9" s="88"/>
      <c r="M9" s="89"/>
    </row>
    <row r="10" spans="1:13" s="71" customFormat="1" x14ac:dyDescent="0.35">
      <c r="A10" s="90" t="s">
        <v>38</v>
      </c>
      <c r="B10" s="74" t="s">
        <v>39</v>
      </c>
      <c r="C10" s="203" t="s">
        <v>12</v>
      </c>
      <c r="D10" s="202" t="s">
        <v>39</v>
      </c>
      <c r="E10" s="202" t="s">
        <v>12</v>
      </c>
      <c r="F10" s="202" t="s">
        <v>39</v>
      </c>
      <c r="G10" s="202" t="s">
        <v>12</v>
      </c>
      <c r="H10" s="202" t="s">
        <v>39</v>
      </c>
      <c r="I10" s="202" t="s">
        <v>12</v>
      </c>
      <c r="J10" s="202" t="s">
        <v>39</v>
      </c>
      <c r="K10" s="74" t="s">
        <v>12</v>
      </c>
      <c r="L10" s="202" t="s">
        <v>39</v>
      </c>
      <c r="M10" s="74" t="s">
        <v>12</v>
      </c>
    </row>
    <row r="11" spans="1:13" s="71" customFormat="1" x14ac:dyDescent="0.35">
      <c r="A11" s="91" t="s">
        <v>40</v>
      </c>
      <c r="B11" s="92">
        <v>0.97719999999999996</v>
      </c>
      <c r="C11" s="92">
        <v>0.98080000000000001</v>
      </c>
      <c r="D11" s="92" t="s">
        <v>41</v>
      </c>
      <c r="E11" s="92">
        <v>0.97599999999999998</v>
      </c>
      <c r="F11" s="92">
        <v>0.96389999999999998</v>
      </c>
      <c r="G11" s="92">
        <v>0.95330000000000004</v>
      </c>
      <c r="H11" s="92">
        <v>0.89219999999999999</v>
      </c>
      <c r="I11" s="92">
        <v>0.96599999999999997</v>
      </c>
      <c r="J11" s="93">
        <v>0.90800000000000003</v>
      </c>
      <c r="K11" s="93">
        <v>0.96299999999999997</v>
      </c>
      <c r="L11" s="79">
        <v>0.85499999999999998</v>
      </c>
      <c r="M11" s="79">
        <v>0.93200000000000005</v>
      </c>
    </row>
    <row r="12" spans="1:13" s="71" customFormat="1" x14ac:dyDescent="0.35">
      <c r="A12" s="94"/>
      <c r="B12" s="92"/>
      <c r="C12" s="92"/>
      <c r="D12" s="95"/>
      <c r="E12" s="96"/>
      <c r="F12" s="95"/>
      <c r="G12" s="95"/>
      <c r="H12" s="95"/>
      <c r="I12" s="92"/>
      <c r="J12" s="86"/>
      <c r="K12" s="86"/>
      <c r="L12" s="86"/>
      <c r="M12" s="86"/>
    </row>
    <row r="13" spans="1:13" s="71" customFormat="1" x14ac:dyDescent="0.35">
      <c r="A13" s="94" t="s">
        <v>42</v>
      </c>
      <c r="B13" s="92">
        <v>0.97850000000000004</v>
      </c>
      <c r="C13" s="92">
        <v>0.97940000000000005</v>
      </c>
      <c r="D13" s="96" t="s">
        <v>41</v>
      </c>
      <c r="E13" s="96">
        <v>0.97</v>
      </c>
      <c r="F13" s="96">
        <v>0.96609999999999996</v>
      </c>
      <c r="G13" s="96">
        <v>0.94879999999999998</v>
      </c>
      <c r="H13" s="96">
        <v>0.89380000000000004</v>
      </c>
      <c r="I13" s="96">
        <v>0.96530000000000005</v>
      </c>
      <c r="J13" s="86"/>
      <c r="K13" s="86"/>
      <c r="L13" s="86"/>
      <c r="M13" s="86"/>
    </row>
    <row r="14" spans="1:13" s="71" customFormat="1" x14ac:dyDescent="0.35">
      <c r="A14" s="94" t="s">
        <v>43</v>
      </c>
      <c r="B14" s="92">
        <v>0.97319999999999995</v>
      </c>
      <c r="C14" s="92">
        <v>0.98609999999999998</v>
      </c>
      <c r="D14" s="92" t="s">
        <v>41</v>
      </c>
      <c r="E14" s="92">
        <v>0.99099999999999999</v>
      </c>
      <c r="F14" s="92">
        <v>0.95450000000000002</v>
      </c>
      <c r="G14" s="92">
        <v>0.97699999999999998</v>
      </c>
      <c r="H14" s="92">
        <v>0.88639999999999997</v>
      </c>
      <c r="I14" s="92">
        <v>0.96930000000000005</v>
      </c>
      <c r="J14" s="86"/>
      <c r="K14" s="86"/>
      <c r="L14" s="86"/>
      <c r="M14" s="86"/>
    </row>
    <row r="15" spans="1:13" s="71" customFormat="1" x14ac:dyDescent="0.35">
      <c r="A15" s="97" t="s">
        <v>44</v>
      </c>
      <c r="B15" s="98">
        <v>14.94</v>
      </c>
      <c r="C15" s="98">
        <v>17.600000000000001</v>
      </c>
      <c r="D15" s="98" t="s">
        <v>41</v>
      </c>
      <c r="E15" s="98">
        <v>14.6</v>
      </c>
      <c r="F15" s="98">
        <v>19.440000000000001</v>
      </c>
      <c r="G15" s="98">
        <v>16.84</v>
      </c>
      <c r="H15" s="98">
        <v>13.42</v>
      </c>
      <c r="I15" s="98">
        <v>14.92</v>
      </c>
      <c r="J15" s="88"/>
      <c r="K15" s="86"/>
      <c r="L15" s="88"/>
      <c r="M15" s="86"/>
    </row>
    <row r="16" spans="1:13" s="71" customFormat="1" x14ac:dyDescent="0.35">
      <c r="A16" s="97" t="s">
        <v>45</v>
      </c>
      <c r="B16" s="99">
        <v>6</v>
      </c>
      <c r="C16" s="99">
        <v>46</v>
      </c>
      <c r="D16" s="99" t="s">
        <v>41</v>
      </c>
      <c r="E16" s="99">
        <v>14</v>
      </c>
      <c r="F16" s="99">
        <v>0</v>
      </c>
      <c r="G16" s="99">
        <v>10</v>
      </c>
      <c r="H16" s="99">
        <v>0</v>
      </c>
      <c r="I16" s="99">
        <v>0</v>
      </c>
      <c r="J16" s="100" t="s">
        <v>46</v>
      </c>
      <c r="K16" s="88"/>
      <c r="L16" s="85" t="s">
        <v>47</v>
      </c>
      <c r="M16" s="88"/>
    </row>
    <row r="17" spans="1:13" s="71" customFormat="1" x14ac:dyDescent="0.35">
      <c r="A17" s="101" t="s">
        <v>48</v>
      </c>
      <c r="B17" s="92">
        <v>1.0724</v>
      </c>
      <c r="C17" s="92">
        <v>1.1299999999999999</v>
      </c>
      <c r="D17" s="92" t="s">
        <v>41</v>
      </c>
      <c r="E17" s="92">
        <v>1.1299999999999999</v>
      </c>
      <c r="F17" s="102" t="s">
        <v>41</v>
      </c>
      <c r="G17" s="102" t="s">
        <v>41</v>
      </c>
      <c r="H17" s="102" t="s">
        <v>41</v>
      </c>
      <c r="I17" s="102" t="s">
        <v>41</v>
      </c>
      <c r="J17" s="86"/>
      <c r="K17" s="86"/>
      <c r="L17" s="86"/>
      <c r="M17" s="86"/>
    </row>
    <row r="18" spans="1:13" s="71" customFormat="1" x14ac:dyDescent="0.35">
      <c r="A18" s="101" t="s">
        <v>49</v>
      </c>
      <c r="B18" s="92">
        <v>0.99539999999999995</v>
      </c>
      <c r="C18" s="92">
        <v>0.997</v>
      </c>
      <c r="D18" s="92" t="s">
        <v>41</v>
      </c>
      <c r="E18" s="92">
        <v>0.99839999999999995</v>
      </c>
      <c r="F18" s="92">
        <v>1</v>
      </c>
      <c r="G18" s="92">
        <v>1</v>
      </c>
      <c r="H18" s="92">
        <v>1</v>
      </c>
      <c r="I18" s="92">
        <v>1</v>
      </c>
      <c r="J18" s="86"/>
      <c r="K18" s="86"/>
      <c r="L18" s="86"/>
      <c r="M18" s="86"/>
    </row>
    <row r="19" spans="1:13" s="71" customFormat="1" x14ac:dyDescent="0.35">
      <c r="A19" s="94" t="s">
        <v>42</v>
      </c>
      <c r="B19" s="92">
        <v>0.99560000000000004</v>
      </c>
      <c r="C19" s="92">
        <v>0.99639999999999995</v>
      </c>
      <c r="D19" s="96" t="s">
        <v>41</v>
      </c>
      <c r="E19" s="96">
        <v>0.99790000000000001</v>
      </c>
      <c r="F19" s="96">
        <v>1</v>
      </c>
      <c r="G19" s="96">
        <v>1</v>
      </c>
      <c r="H19" s="96">
        <v>1</v>
      </c>
      <c r="I19" s="96">
        <v>1</v>
      </c>
      <c r="J19" s="86"/>
      <c r="K19" s="86"/>
      <c r="L19" s="86"/>
      <c r="M19" s="86"/>
    </row>
    <row r="20" spans="1:13" s="71" customFormat="1" x14ac:dyDescent="0.35">
      <c r="A20" s="103" t="s">
        <v>43</v>
      </c>
      <c r="B20" s="92">
        <v>1</v>
      </c>
      <c r="C20" s="92">
        <v>0.99970000000000003</v>
      </c>
      <c r="D20" s="92" t="s">
        <v>41</v>
      </c>
      <c r="E20" s="92">
        <v>1</v>
      </c>
      <c r="F20" s="92">
        <v>1</v>
      </c>
      <c r="G20" s="92">
        <v>1</v>
      </c>
      <c r="H20" s="92">
        <v>1</v>
      </c>
      <c r="I20" s="92">
        <v>1</v>
      </c>
      <c r="J20" s="104"/>
      <c r="K20" s="104"/>
      <c r="L20" s="104"/>
      <c r="M20" s="104"/>
    </row>
    <row r="21" spans="1:13" s="71" customFormat="1" x14ac:dyDescent="0.35">
      <c r="A21" s="90" t="s">
        <v>50</v>
      </c>
      <c r="B21" s="74" t="s">
        <v>11</v>
      </c>
      <c r="C21" s="203" t="s">
        <v>12</v>
      </c>
      <c r="D21" s="74" t="s">
        <v>11</v>
      </c>
      <c r="E21" s="74" t="s">
        <v>12</v>
      </c>
      <c r="F21" s="74" t="s">
        <v>11</v>
      </c>
      <c r="G21" s="203" t="s">
        <v>12</v>
      </c>
      <c r="H21" s="74" t="s">
        <v>11</v>
      </c>
      <c r="I21" s="203" t="s">
        <v>12</v>
      </c>
      <c r="J21" s="105"/>
      <c r="K21" s="105"/>
      <c r="L21" s="105"/>
      <c r="M21" s="105"/>
    </row>
    <row r="22" spans="1:13" s="71" customFormat="1" x14ac:dyDescent="0.35">
      <c r="A22" s="106" t="s">
        <v>51</v>
      </c>
      <c r="B22" s="107">
        <v>831728</v>
      </c>
      <c r="C22" s="108">
        <v>868255</v>
      </c>
      <c r="D22" s="109"/>
      <c r="E22" s="110"/>
      <c r="F22" s="109"/>
      <c r="G22" s="110"/>
      <c r="H22" s="111"/>
      <c r="I22" s="112"/>
      <c r="J22" s="113"/>
      <c r="K22" s="113"/>
      <c r="L22" s="113"/>
      <c r="M22" s="113"/>
    </row>
    <row r="23" spans="1:13" s="71" customFormat="1" x14ac:dyDescent="0.35">
      <c r="A23" s="86" t="s">
        <v>52</v>
      </c>
      <c r="B23" s="107">
        <v>1440963</v>
      </c>
      <c r="C23" s="108">
        <v>655872</v>
      </c>
      <c r="D23" s="109"/>
      <c r="E23" s="110"/>
      <c r="F23" s="114"/>
      <c r="G23" s="115"/>
      <c r="H23" s="116"/>
      <c r="I23" s="117"/>
      <c r="J23" s="118"/>
      <c r="K23" s="118"/>
      <c r="L23" s="118"/>
      <c r="M23" s="118"/>
    </row>
    <row r="24" spans="1:13" s="71" customFormat="1" x14ac:dyDescent="0.35">
      <c r="A24" s="86" t="s">
        <v>53</v>
      </c>
      <c r="B24" s="107">
        <v>36719</v>
      </c>
      <c r="C24" s="108">
        <v>41359</v>
      </c>
      <c r="D24" s="109"/>
      <c r="E24" s="110"/>
      <c r="F24" s="114"/>
      <c r="G24" s="115"/>
      <c r="H24" s="116"/>
      <c r="I24" s="117"/>
      <c r="J24" s="118"/>
      <c r="K24" s="118"/>
      <c r="L24" s="118"/>
      <c r="M24" s="118"/>
    </row>
    <row r="25" spans="1:13" s="71" customFormat="1" x14ac:dyDescent="0.35">
      <c r="A25" s="86" t="s">
        <v>54</v>
      </c>
      <c r="B25" s="119">
        <v>16108</v>
      </c>
      <c r="C25" s="120">
        <v>35986</v>
      </c>
      <c r="D25" s="109"/>
      <c r="E25" s="110"/>
      <c r="F25" s="109"/>
      <c r="G25" s="110"/>
      <c r="H25" s="111"/>
      <c r="I25" s="112"/>
      <c r="J25" s="121"/>
      <c r="K25" s="121"/>
      <c r="L25" s="121"/>
      <c r="M25" s="121"/>
    </row>
    <row r="26" spans="1:13" s="71" customFormat="1" x14ac:dyDescent="0.35">
      <c r="A26" s="90"/>
      <c r="B26" s="223" t="s">
        <v>39</v>
      </c>
      <c r="C26" s="224"/>
      <c r="D26" s="223" t="s">
        <v>39</v>
      </c>
      <c r="E26" s="224"/>
      <c r="F26" s="223" t="s">
        <v>39</v>
      </c>
      <c r="G26" s="224"/>
      <c r="H26" s="223" t="s">
        <v>39</v>
      </c>
      <c r="I26" s="224"/>
      <c r="J26" s="223" t="s">
        <v>39</v>
      </c>
      <c r="K26" s="224"/>
      <c r="L26" s="223" t="s">
        <v>39</v>
      </c>
      <c r="M26" s="224"/>
    </row>
    <row r="27" spans="1:13" s="71" customFormat="1" x14ac:dyDescent="0.35">
      <c r="A27" s="86" t="s">
        <v>55</v>
      </c>
      <c r="B27" s="122">
        <v>0</v>
      </c>
      <c r="C27" s="123">
        <v>0</v>
      </c>
      <c r="D27" s="122">
        <v>0</v>
      </c>
      <c r="E27" s="123">
        <v>60</v>
      </c>
      <c r="F27" s="122">
        <v>2</v>
      </c>
      <c r="G27" s="123">
        <v>3</v>
      </c>
      <c r="H27" s="122">
        <v>0</v>
      </c>
      <c r="I27" s="123">
        <v>6</v>
      </c>
      <c r="J27" s="124">
        <v>0</v>
      </c>
      <c r="K27" s="104"/>
      <c r="L27" s="124">
        <v>38</v>
      </c>
      <c r="M27" s="104"/>
    </row>
    <row r="28" spans="1:13" s="126" customFormat="1" ht="132" customHeight="1" thickBot="1" x14ac:dyDescent="0.4">
      <c r="A28" s="125" t="s">
        <v>56</v>
      </c>
      <c r="B28" s="225" t="s">
        <v>57</v>
      </c>
      <c r="C28" s="226"/>
      <c r="D28" s="227"/>
      <c r="E28" s="228"/>
      <c r="F28" s="229"/>
      <c r="G28" s="230"/>
      <c r="H28" s="229"/>
      <c r="I28" s="230"/>
      <c r="J28" s="221"/>
      <c r="K28" s="222"/>
      <c r="L28" s="221" t="s">
        <v>58</v>
      </c>
      <c r="M28" s="222"/>
    </row>
    <row r="30" spans="1:13" x14ac:dyDescent="0.35">
      <c r="B30" s="56"/>
      <c r="C30" s="57"/>
      <c r="D30" s="57"/>
    </row>
    <row r="31" spans="1:13" x14ac:dyDescent="0.35">
      <c r="B31" s="58"/>
      <c r="C31" s="59"/>
      <c r="M31" s="60"/>
    </row>
    <row r="32" spans="1:13" x14ac:dyDescent="0.35">
      <c r="M32" s="60"/>
    </row>
    <row r="33" spans="6:13" x14ac:dyDescent="0.35">
      <c r="M33" s="60"/>
    </row>
    <row r="34" spans="6:13" x14ac:dyDescent="0.35">
      <c r="M34" s="60"/>
    </row>
    <row r="35" spans="6:13" x14ac:dyDescent="0.35">
      <c r="M35" s="60"/>
    </row>
    <row r="36" spans="6:13" x14ac:dyDescent="0.35">
      <c r="M36" s="60"/>
    </row>
    <row r="37" spans="6:13" x14ac:dyDescent="0.35">
      <c r="M37" s="60"/>
    </row>
    <row r="38" spans="6:13" x14ac:dyDescent="0.35">
      <c r="M38" s="61"/>
    </row>
    <row r="39" spans="6:13" x14ac:dyDescent="0.35">
      <c r="F39" s="62"/>
    </row>
  </sheetData>
  <mergeCells count="21">
    <mergeCell ref="L28:M28"/>
    <mergeCell ref="B26:C26"/>
    <mergeCell ref="D26:E26"/>
    <mergeCell ref="F26:G26"/>
    <mergeCell ref="H26:I26"/>
    <mergeCell ref="J26:K26"/>
    <mergeCell ref="L26:M26"/>
    <mergeCell ref="B28:C28"/>
    <mergeCell ref="D28:E28"/>
    <mergeCell ref="F28:G28"/>
    <mergeCell ref="H28:I28"/>
    <mergeCell ref="J28:K28"/>
    <mergeCell ref="A1:M1"/>
    <mergeCell ref="A2:M2"/>
    <mergeCell ref="A3:M3"/>
    <mergeCell ref="B4:C4"/>
    <mergeCell ref="D4:E4"/>
    <mergeCell ref="F4:G4"/>
    <mergeCell ref="H4:I4"/>
    <mergeCell ref="J4:K4"/>
    <mergeCell ref="L4:M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7CCE7-0A66-4AD8-924A-6B1F08726494}">
  <dimension ref="A1:I19"/>
  <sheetViews>
    <sheetView workbookViewId="0">
      <selection activeCell="L16" sqref="L16"/>
    </sheetView>
  </sheetViews>
  <sheetFormatPr defaultRowHeight="14.5" x14ac:dyDescent="0.35"/>
  <cols>
    <col min="1" max="1" width="76.453125" customWidth="1"/>
    <col min="2" max="2" width="15.26953125" customWidth="1"/>
    <col min="3" max="3" width="15.54296875" customWidth="1"/>
    <col min="4" max="4" width="16.54296875" customWidth="1"/>
    <col min="6" max="6" width="16.7265625" customWidth="1"/>
    <col min="8" max="8" width="15.26953125" customWidth="1"/>
    <col min="9" max="9" width="11.54296875" customWidth="1"/>
  </cols>
  <sheetData>
    <row r="1" spans="1:9" x14ac:dyDescent="0.35">
      <c r="A1" s="185" t="s">
        <v>38</v>
      </c>
      <c r="B1" s="158" t="s">
        <v>134</v>
      </c>
      <c r="C1" s="186" t="s">
        <v>12</v>
      </c>
      <c r="D1" s="206" t="s">
        <v>134</v>
      </c>
      <c r="E1" s="185" t="s">
        <v>12</v>
      </c>
      <c r="F1" s="185" t="s">
        <v>134</v>
      </c>
      <c r="G1" s="185" t="s">
        <v>12</v>
      </c>
      <c r="H1" s="185" t="s">
        <v>134</v>
      </c>
      <c r="I1" s="158" t="s">
        <v>12</v>
      </c>
    </row>
    <row r="2" spans="1:9" x14ac:dyDescent="0.35">
      <c r="A2" s="207" t="s">
        <v>214</v>
      </c>
      <c r="B2" s="165">
        <v>0.73499999999999999</v>
      </c>
      <c r="C2" s="188">
        <v>0.72499999999999998</v>
      </c>
      <c r="D2" s="164">
        <v>0.60799999999999998</v>
      </c>
      <c r="E2" s="165">
        <v>0.61599999999999999</v>
      </c>
      <c r="F2" s="165">
        <v>0.67500000000000004</v>
      </c>
      <c r="G2" s="165">
        <v>0.68799999999999994</v>
      </c>
      <c r="H2" s="165">
        <v>0.67300000000000004</v>
      </c>
      <c r="I2" s="188">
        <v>0.67600000000000005</v>
      </c>
    </row>
    <row r="3" spans="1:9" x14ac:dyDescent="0.35">
      <c r="A3" s="208" t="s">
        <v>153</v>
      </c>
      <c r="B3" s="168" t="s">
        <v>153</v>
      </c>
      <c r="C3" s="209" t="s">
        <v>153</v>
      </c>
      <c r="D3" s="167" t="s">
        <v>153</v>
      </c>
      <c r="E3" s="168" t="s">
        <v>153</v>
      </c>
      <c r="F3" s="168" t="s">
        <v>153</v>
      </c>
      <c r="G3" s="168" t="s">
        <v>153</v>
      </c>
      <c r="H3" s="168" t="s">
        <v>153</v>
      </c>
      <c r="I3" s="209" t="s">
        <v>153</v>
      </c>
    </row>
    <row r="4" spans="1:9" x14ac:dyDescent="0.35">
      <c r="A4" s="208" t="s">
        <v>42</v>
      </c>
      <c r="B4" s="170">
        <v>0.73599999999999999</v>
      </c>
      <c r="C4" s="210">
        <v>0.72899999999999998</v>
      </c>
      <c r="D4" s="169">
        <v>0.61199999999999999</v>
      </c>
      <c r="E4" s="170">
        <v>0.627</v>
      </c>
      <c r="F4" s="170">
        <v>0.67100000000000004</v>
      </c>
      <c r="G4" s="170">
        <v>0.68300000000000005</v>
      </c>
      <c r="H4" s="170">
        <v>0.67300000000000004</v>
      </c>
      <c r="I4" s="210">
        <v>0.68</v>
      </c>
    </row>
    <row r="5" spans="1:9" x14ac:dyDescent="0.35">
      <c r="A5" s="208" t="s">
        <v>43</v>
      </c>
      <c r="B5" s="170">
        <v>0.72599999999999998</v>
      </c>
      <c r="C5" s="210">
        <v>0.70299999999999996</v>
      </c>
      <c r="D5" s="169">
        <v>0.58299999999999996</v>
      </c>
      <c r="E5" s="170">
        <v>0.56299999999999994</v>
      </c>
      <c r="F5" s="170">
        <v>0.70399999999999996</v>
      </c>
      <c r="G5" s="170">
        <v>0.71699999999999997</v>
      </c>
      <c r="H5" s="170">
        <v>0.67100000000000004</v>
      </c>
      <c r="I5" s="210">
        <v>0.66100000000000003</v>
      </c>
    </row>
    <row r="6" spans="1:9" x14ac:dyDescent="0.35">
      <c r="A6" s="185" t="s">
        <v>38</v>
      </c>
      <c r="B6" s="158" t="s">
        <v>215</v>
      </c>
      <c r="C6" s="186" t="s">
        <v>12</v>
      </c>
      <c r="D6" s="206" t="s">
        <v>117</v>
      </c>
      <c r="E6" s="185" t="s">
        <v>12</v>
      </c>
      <c r="F6" s="185" t="s">
        <v>117</v>
      </c>
      <c r="G6" s="185" t="s">
        <v>12</v>
      </c>
      <c r="H6" s="185" t="s">
        <v>117</v>
      </c>
      <c r="I6" s="158" t="s">
        <v>12</v>
      </c>
    </row>
    <row r="7" spans="1:9" x14ac:dyDescent="0.35">
      <c r="A7" s="187" t="s">
        <v>214</v>
      </c>
      <c r="B7" s="165">
        <v>0.71799999999999997</v>
      </c>
      <c r="C7" s="188">
        <v>0.72399999999999998</v>
      </c>
      <c r="D7" s="165">
        <v>0.57699999999999996</v>
      </c>
      <c r="E7" s="165">
        <v>0.61699999999999999</v>
      </c>
      <c r="F7" s="165">
        <v>0.66200000000000003</v>
      </c>
      <c r="G7" s="165">
        <v>0.68899999999999995</v>
      </c>
      <c r="H7" s="165">
        <v>0.65200000000000002</v>
      </c>
      <c r="I7" s="188">
        <v>0.67700000000000005</v>
      </c>
    </row>
    <row r="8" spans="1:9" x14ac:dyDescent="0.35">
      <c r="A8" s="189"/>
      <c r="B8" s="190"/>
      <c r="C8" s="191"/>
      <c r="D8" s="190"/>
      <c r="E8" s="190"/>
      <c r="F8" s="190"/>
      <c r="G8" s="190"/>
      <c r="H8" s="190"/>
      <c r="I8" s="191"/>
    </row>
    <row r="9" spans="1:9" x14ac:dyDescent="0.35">
      <c r="A9" s="189" t="s">
        <v>42</v>
      </c>
      <c r="B9" s="192">
        <v>0.72399999999999998</v>
      </c>
      <c r="C9" s="193">
        <v>0.72899999999999998</v>
      </c>
      <c r="D9" s="192">
        <v>0.58599999999999997</v>
      </c>
      <c r="E9" s="192">
        <v>0.628</v>
      </c>
      <c r="F9" s="192">
        <v>0.65700000000000003</v>
      </c>
      <c r="G9" s="192">
        <v>0.68500000000000005</v>
      </c>
      <c r="H9" s="192">
        <v>0.65600000000000003</v>
      </c>
      <c r="I9" s="193">
        <v>0.68100000000000005</v>
      </c>
    </row>
    <row r="10" spans="1:9" x14ac:dyDescent="0.35">
      <c r="A10" s="189" t="s">
        <v>43</v>
      </c>
      <c r="B10" s="192">
        <v>0.68799999999999994</v>
      </c>
      <c r="C10" s="193">
        <v>0.70099999999999996</v>
      </c>
      <c r="D10" s="192">
        <v>0.53800000000000003</v>
      </c>
      <c r="E10" s="192">
        <v>0.56100000000000005</v>
      </c>
      <c r="F10" s="192">
        <v>0.7</v>
      </c>
      <c r="G10" s="192">
        <v>0.71799999999999997</v>
      </c>
      <c r="H10" s="192">
        <v>0.64200000000000002</v>
      </c>
      <c r="I10" s="193">
        <v>0.66</v>
      </c>
    </row>
    <row r="11" spans="1:9" x14ac:dyDescent="0.35">
      <c r="A11" s="158" t="s">
        <v>38</v>
      </c>
      <c r="B11" s="159" t="s">
        <v>99</v>
      </c>
      <c r="C11" s="159" t="s">
        <v>12</v>
      </c>
      <c r="D11" s="160" t="s">
        <v>99</v>
      </c>
      <c r="E11" s="161" t="s">
        <v>12</v>
      </c>
      <c r="F11" s="161" t="s">
        <v>99</v>
      </c>
      <c r="G11" s="161" t="s">
        <v>12</v>
      </c>
      <c r="H11" s="161" t="s">
        <v>99</v>
      </c>
      <c r="I11" s="162" t="s">
        <v>12</v>
      </c>
    </row>
    <row r="12" spans="1:9" x14ac:dyDescent="0.35">
      <c r="A12" s="163" t="s">
        <v>214</v>
      </c>
      <c r="B12" s="164">
        <v>0.71499999999999997</v>
      </c>
      <c r="C12" s="165">
        <v>0.72499999999999998</v>
      </c>
      <c r="D12" s="165">
        <v>0.57899999999999996</v>
      </c>
      <c r="E12" s="165">
        <v>0.621</v>
      </c>
      <c r="F12" s="165">
        <v>0.67700000000000005</v>
      </c>
      <c r="G12" s="165">
        <v>0.69199999999999995</v>
      </c>
      <c r="H12" s="165">
        <v>0.65700000000000003</v>
      </c>
      <c r="I12" s="165">
        <v>0.67900000000000005</v>
      </c>
    </row>
    <row r="13" spans="1:9" x14ac:dyDescent="0.35">
      <c r="A13" s="166" t="s">
        <v>153</v>
      </c>
      <c r="B13" s="167" t="s">
        <v>153</v>
      </c>
      <c r="C13" s="168" t="s">
        <v>153</v>
      </c>
      <c r="D13" s="168" t="s">
        <v>153</v>
      </c>
      <c r="E13" s="168" t="s">
        <v>153</v>
      </c>
      <c r="F13" s="168" t="s">
        <v>153</v>
      </c>
      <c r="G13" s="168" t="s">
        <v>153</v>
      </c>
      <c r="H13" s="168" t="s">
        <v>153</v>
      </c>
      <c r="I13" s="168" t="s">
        <v>153</v>
      </c>
    </row>
    <row r="14" spans="1:9" x14ac:dyDescent="0.35">
      <c r="A14" s="166" t="s">
        <v>42</v>
      </c>
      <c r="B14" s="169">
        <v>0.71599999999999997</v>
      </c>
      <c r="C14" s="170">
        <v>0.72899999999999998</v>
      </c>
      <c r="D14" s="170">
        <v>0.58599999999999997</v>
      </c>
      <c r="E14" s="170">
        <v>0.63300000000000001</v>
      </c>
      <c r="F14" s="170">
        <v>0.66500000000000004</v>
      </c>
      <c r="G14" s="170">
        <v>0.68799999999999994</v>
      </c>
      <c r="H14" s="170">
        <v>0.65600000000000003</v>
      </c>
      <c r="I14" s="170">
        <v>0.68300000000000005</v>
      </c>
    </row>
    <row r="15" spans="1:9" x14ac:dyDescent="0.35">
      <c r="A15" s="171" t="s">
        <v>43</v>
      </c>
      <c r="B15" s="169">
        <v>0.71099999999999997</v>
      </c>
      <c r="C15" s="170">
        <v>0.70299999999999996</v>
      </c>
      <c r="D15" s="170">
        <v>0.55100000000000005</v>
      </c>
      <c r="E15" s="170">
        <v>0.56399999999999995</v>
      </c>
      <c r="F15" s="170">
        <v>0.745</v>
      </c>
      <c r="G15" s="170">
        <v>0.72</v>
      </c>
      <c r="H15" s="170">
        <v>0.66900000000000004</v>
      </c>
      <c r="I15" s="170">
        <v>0.66200000000000003</v>
      </c>
    </row>
    <row r="16" spans="1:9" x14ac:dyDescent="0.35">
      <c r="A16" s="262" t="s">
        <v>216</v>
      </c>
      <c r="B16" s="263"/>
      <c r="C16" s="263"/>
      <c r="D16" s="263"/>
      <c r="E16" s="263"/>
      <c r="F16" s="263"/>
      <c r="G16" s="263"/>
      <c r="H16" s="263"/>
      <c r="I16" s="264"/>
    </row>
    <row r="19" spans="1:1" ht="246.5" x14ac:dyDescent="0.35">
      <c r="A19" s="172" t="s">
        <v>217</v>
      </c>
    </row>
  </sheetData>
  <mergeCells count="1">
    <mergeCell ref="A16:I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67397-4E9A-4039-96B5-09221D6C812F}">
  <dimension ref="A1:N28"/>
  <sheetViews>
    <sheetView workbookViewId="0">
      <selection activeCell="B5" sqref="B5"/>
    </sheetView>
  </sheetViews>
  <sheetFormatPr defaultRowHeight="14.5" x14ac:dyDescent="0.35"/>
  <cols>
    <col min="1" max="1" width="42.1796875" customWidth="1"/>
    <col min="2" max="3" width="17.1796875" bestFit="1" customWidth="1"/>
    <col min="4" max="4" width="14.453125" bestFit="1" customWidth="1"/>
    <col min="5" max="5" width="15.453125" bestFit="1" customWidth="1"/>
    <col min="6" max="9" width="14.453125" bestFit="1" customWidth="1"/>
    <col min="10" max="10" width="15" bestFit="1" customWidth="1"/>
    <col min="11" max="11" width="16.54296875" bestFit="1" customWidth="1"/>
    <col min="12" max="12" width="14.54296875" customWidth="1"/>
    <col min="13" max="13" width="16.54296875" bestFit="1" customWidth="1"/>
  </cols>
  <sheetData>
    <row r="1" spans="1:14" ht="21" x14ac:dyDescent="0.5">
      <c r="A1" s="231" t="s">
        <v>0</v>
      </c>
      <c r="B1" s="232"/>
      <c r="C1" s="232"/>
      <c r="D1" s="232"/>
      <c r="E1" s="232"/>
      <c r="F1" s="232"/>
      <c r="G1" s="232"/>
      <c r="H1" s="232"/>
      <c r="I1" s="232"/>
      <c r="J1" s="232"/>
      <c r="K1" s="232"/>
      <c r="L1" s="232"/>
      <c r="M1" s="233"/>
      <c r="N1" s="1"/>
    </row>
    <row r="2" spans="1:14" ht="21" x14ac:dyDescent="0.5">
      <c r="A2" s="234" t="s">
        <v>1</v>
      </c>
      <c r="B2" s="235"/>
      <c r="C2" s="235"/>
      <c r="D2" s="235"/>
      <c r="E2" s="235"/>
      <c r="F2" s="235"/>
      <c r="G2" s="235"/>
      <c r="H2" s="235"/>
      <c r="I2" s="235"/>
      <c r="J2" s="235"/>
      <c r="K2" s="235"/>
      <c r="L2" s="235"/>
      <c r="M2" s="236"/>
      <c r="N2" s="1"/>
    </row>
    <row r="3" spans="1:14" ht="21" x14ac:dyDescent="0.5">
      <c r="A3" s="234" t="s">
        <v>59</v>
      </c>
      <c r="B3" s="235"/>
      <c r="C3" s="235"/>
      <c r="D3" s="235"/>
      <c r="E3" s="235"/>
      <c r="F3" s="235"/>
      <c r="G3" s="235"/>
      <c r="H3" s="235"/>
      <c r="I3" s="235"/>
      <c r="J3" s="235"/>
      <c r="K3" s="235"/>
      <c r="L3" s="235"/>
      <c r="M3" s="236"/>
      <c r="N3" s="1"/>
    </row>
    <row r="4" spans="1:14" x14ac:dyDescent="0.35">
      <c r="A4" s="2" t="s">
        <v>3</v>
      </c>
      <c r="B4" s="237" t="s">
        <v>4</v>
      </c>
      <c r="C4" s="238"/>
      <c r="D4" s="237" t="s">
        <v>5</v>
      </c>
      <c r="E4" s="238"/>
      <c r="F4" s="237" t="s">
        <v>6</v>
      </c>
      <c r="G4" s="238"/>
      <c r="H4" s="237" t="s">
        <v>7</v>
      </c>
      <c r="I4" s="238"/>
      <c r="J4" s="237" t="s">
        <v>8</v>
      </c>
      <c r="K4" s="238"/>
      <c r="L4" s="239" t="s">
        <v>9</v>
      </c>
      <c r="M4" s="240"/>
      <c r="N4" s="1"/>
    </row>
    <row r="5" spans="1:14" x14ac:dyDescent="0.35">
      <c r="A5" s="3" t="s">
        <v>10</v>
      </c>
      <c r="B5" s="4" t="s">
        <v>39</v>
      </c>
      <c r="C5" s="205" t="s">
        <v>12</v>
      </c>
      <c r="D5" s="204" t="s">
        <v>39</v>
      </c>
      <c r="E5" s="4" t="s">
        <v>12</v>
      </c>
      <c r="F5" s="4" t="s">
        <v>39</v>
      </c>
      <c r="G5" s="205" t="s">
        <v>12</v>
      </c>
      <c r="H5" s="4" t="s">
        <v>39</v>
      </c>
      <c r="I5" s="205" t="s">
        <v>12</v>
      </c>
      <c r="J5" s="4" t="s">
        <v>39</v>
      </c>
      <c r="K5" s="4" t="s">
        <v>12</v>
      </c>
      <c r="L5" s="5" t="s">
        <v>39</v>
      </c>
      <c r="M5" s="5" t="s">
        <v>12</v>
      </c>
      <c r="N5" s="1"/>
    </row>
    <row r="6" spans="1:14" x14ac:dyDescent="0.35">
      <c r="A6" s="6" t="s">
        <v>13</v>
      </c>
      <c r="B6" s="7">
        <v>-0.29499999999999998</v>
      </c>
      <c r="C6" s="7">
        <v>-0.32400000000000001</v>
      </c>
      <c r="D6" s="7">
        <v>-0.40600000000000003</v>
      </c>
      <c r="E6" s="7">
        <v>-0.439</v>
      </c>
      <c r="F6" s="7">
        <v>-0.47099999999999997</v>
      </c>
      <c r="G6" s="7">
        <v>-0.5</v>
      </c>
      <c r="H6" s="7">
        <v>-3.3000000000000002E-2</v>
      </c>
      <c r="I6" s="7">
        <v>-4.2000000000000003E-2</v>
      </c>
      <c r="J6" s="8">
        <v>-0.71899999999999997</v>
      </c>
      <c r="K6" s="8">
        <v>-0.69299999999999995</v>
      </c>
      <c r="L6" s="9">
        <v>-3.5000000000000003E-2</v>
      </c>
      <c r="M6" s="9">
        <v>-0.11700000000000001</v>
      </c>
      <c r="N6" s="1"/>
    </row>
    <row r="7" spans="1:14" x14ac:dyDescent="0.35">
      <c r="A7" s="10" t="s">
        <v>22</v>
      </c>
      <c r="B7" s="11" t="s">
        <v>60</v>
      </c>
      <c r="C7" s="11" t="s">
        <v>61</v>
      </c>
      <c r="D7" s="12" t="s">
        <v>62</v>
      </c>
      <c r="E7" s="13" t="s">
        <v>63</v>
      </c>
      <c r="F7" s="13" t="s">
        <v>64</v>
      </c>
      <c r="G7" s="13" t="s">
        <v>65</v>
      </c>
      <c r="H7" s="13" t="s">
        <v>66</v>
      </c>
      <c r="I7" s="13" t="s">
        <v>67</v>
      </c>
      <c r="J7" s="14" t="s">
        <v>68</v>
      </c>
      <c r="K7" s="14" t="s">
        <v>69</v>
      </c>
      <c r="L7" s="15" t="s">
        <v>70</v>
      </c>
      <c r="M7" s="15" t="s">
        <v>71</v>
      </c>
      <c r="N7" s="1"/>
    </row>
    <row r="8" spans="1:14" x14ac:dyDescent="0.35">
      <c r="A8" s="16" t="s">
        <v>35</v>
      </c>
      <c r="B8" s="13">
        <v>84292</v>
      </c>
      <c r="C8" s="13">
        <v>81879</v>
      </c>
      <c r="D8" s="11"/>
      <c r="E8" s="11"/>
      <c r="F8" s="11"/>
      <c r="G8" s="11"/>
      <c r="H8" s="11"/>
      <c r="I8" s="11"/>
      <c r="J8" s="16"/>
      <c r="K8" s="16"/>
      <c r="L8" s="16"/>
      <c r="M8" s="16"/>
      <c r="N8" s="1"/>
    </row>
    <row r="9" spans="1:14" x14ac:dyDescent="0.35">
      <c r="A9" s="17" t="s">
        <v>36</v>
      </c>
      <c r="B9" s="13">
        <v>93043</v>
      </c>
      <c r="C9" s="13">
        <v>89706</v>
      </c>
      <c r="D9" s="11"/>
      <c r="E9" s="11"/>
      <c r="F9" s="11"/>
      <c r="G9" s="11"/>
      <c r="H9" s="11"/>
      <c r="I9" s="11"/>
      <c r="J9" s="18" t="s">
        <v>37</v>
      </c>
      <c r="K9" s="19"/>
      <c r="L9" s="18"/>
      <c r="M9" s="19"/>
      <c r="N9" s="1"/>
    </row>
    <row r="10" spans="1:14" x14ac:dyDescent="0.35">
      <c r="A10" s="20" t="s">
        <v>38</v>
      </c>
      <c r="B10" s="4" t="s">
        <v>72</v>
      </c>
      <c r="C10" s="205" t="s">
        <v>12</v>
      </c>
      <c r="D10" s="204" t="s">
        <v>72</v>
      </c>
      <c r="E10" s="204" t="s">
        <v>12</v>
      </c>
      <c r="F10" s="204" t="s">
        <v>72</v>
      </c>
      <c r="G10" s="204" t="s">
        <v>12</v>
      </c>
      <c r="H10" s="204" t="s">
        <v>72</v>
      </c>
      <c r="I10" s="204" t="s">
        <v>12</v>
      </c>
      <c r="J10" s="204" t="s">
        <v>72</v>
      </c>
      <c r="K10" s="4" t="s">
        <v>12</v>
      </c>
      <c r="L10" s="204" t="s">
        <v>72</v>
      </c>
      <c r="M10" s="4" t="s">
        <v>12</v>
      </c>
      <c r="N10" s="1"/>
    </row>
    <row r="11" spans="1:14" x14ac:dyDescent="0.35">
      <c r="A11" s="21" t="s">
        <v>40</v>
      </c>
      <c r="B11" s="22">
        <v>0.99</v>
      </c>
      <c r="C11" s="22">
        <v>0.98199999999999998</v>
      </c>
      <c r="D11" s="22" t="s">
        <v>41</v>
      </c>
      <c r="E11" s="22">
        <v>0.98199999999999998</v>
      </c>
      <c r="F11" s="22">
        <v>0.96899999999999997</v>
      </c>
      <c r="G11" s="22">
        <v>0.95499999999999996</v>
      </c>
      <c r="H11" s="22">
        <v>0.95799999999999996</v>
      </c>
      <c r="I11" s="22">
        <v>0.96499999999999997</v>
      </c>
      <c r="J11" s="23">
        <v>0.95899999999999996</v>
      </c>
      <c r="K11" s="23">
        <v>0.96299999999999997</v>
      </c>
      <c r="L11" s="9">
        <v>0.91300000000000003</v>
      </c>
      <c r="M11" s="9">
        <v>0.91300000000000003</v>
      </c>
      <c r="N11" s="1"/>
    </row>
    <row r="12" spans="1:14" x14ac:dyDescent="0.35">
      <c r="A12" s="24"/>
      <c r="B12" s="22"/>
      <c r="C12" s="22"/>
      <c r="D12" s="25"/>
      <c r="E12" s="26"/>
      <c r="F12" s="25"/>
      <c r="G12" s="25"/>
      <c r="H12" s="25"/>
      <c r="I12" s="22"/>
      <c r="J12" s="16"/>
      <c r="K12" s="16"/>
      <c r="L12" s="16"/>
      <c r="M12" s="16"/>
      <c r="N12" s="1"/>
    </row>
    <row r="13" spans="1:14" x14ac:dyDescent="0.35">
      <c r="A13" s="24" t="s">
        <v>42</v>
      </c>
      <c r="B13" s="22">
        <v>0.98899999999999999</v>
      </c>
      <c r="C13" s="22">
        <v>0.98099999999999998</v>
      </c>
      <c r="D13" s="27" t="s">
        <v>41</v>
      </c>
      <c r="E13" s="27">
        <v>0.97699999999999998</v>
      </c>
      <c r="F13" s="27">
        <v>0.96399999999999997</v>
      </c>
      <c r="G13" s="27">
        <v>0.95099999999999996</v>
      </c>
      <c r="H13" s="27">
        <v>0.95799999999999996</v>
      </c>
      <c r="I13" s="27">
        <v>0.96399999999999997</v>
      </c>
      <c r="J13" s="16"/>
      <c r="K13" s="16"/>
      <c r="L13" s="16"/>
      <c r="M13" s="16"/>
      <c r="N13" s="1"/>
    </row>
    <row r="14" spans="1:14" x14ac:dyDescent="0.35">
      <c r="A14" s="24" t="s">
        <v>43</v>
      </c>
      <c r="B14" s="22">
        <v>0.996</v>
      </c>
      <c r="C14" s="22">
        <v>0.98699999999999999</v>
      </c>
      <c r="D14" s="22" t="s">
        <v>41</v>
      </c>
      <c r="E14" s="22">
        <v>0.99399999999999999</v>
      </c>
      <c r="F14" s="22">
        <v>1</v>
      </c>
      <c r="G14" s="22">
        <v>0.98</v>
      </c>
      <c r="H14" s="22">
        <v>0.95799999999999996</v>
      </c>
      <c r="I14" s="22">
        <v>0.96799999999999997</v>
      </c>
      <c r="J14" s="16"/>
      <c r="K14" s="16"/>
      <c r="L14" s="16"/>
      <c r="M14" s="16"/>
      <c r="N14" s="1"/>
    </row>
    <row r="15" spans="1:14" x14ac:dyDescent="0.35">
      <c r="A15" s="28" t="s">
        <v>44</v>
      </c>
      <c r="B15" s="29">
        <v>16.399999999999999</v>
      </c>
      <c r="C15" s="29">
        <v>17.5</v>
      </c>
      <c r="D15" s="29" t="s">
        <v>41</v>
      </c>
      <c r="E15" s="29">
        <v>14.6</v>
      </c>
      <c r="F15" s="29">
        <v>14.1</v>
      </c>
      <c r="G15" s="29">
        <v>16.600000000000001</v>
      </c>
      <c r="H15" s="29">
        <v>20.7</v>
      </c>
      <c r="I15" s="29">
        <v>15.8</v>
      </c>
      <c r="J15" s="18"/>
      <c r="K15" s="16"/>
      <c r="L15" s="18"/>
      <c r="M15" s="16"/>
      <c r="N15" s="1"/>
    </row>
    <row r="16" spans="1:14" x14ac:dyDescent="0.35">
      <c r="A16" s="28" t="s">
        <v>45</v>
      </c>
      <c r="B16" s="30">
        <v>6</v>
      </c>
      <c r="C16" s="30">
        <v>52</v>
      </c>
      <c r="D16" s="30" t="s">
        <v>41</v>
      </c>
      <c r="E16" s="30">
        <v>14</v>
      </c>
      <c r="F16" s="30">
        <v>4</v>
      </c>
      <c r="G16" s="30">
        <v>14</v>
      </c>
      <c r="H16" s="30">
        <v>0</v>
      </c>
      <c r="I16" s="30">
        <v>0</v>
      </c>
      <c r="J16" s="31" t="s">
        <v>73</v>
      </c>
      <c r="K16" s="18"/>
      <c r="L16" s="15" t="s">
        <v>74</v>
      </c>
      <c r="M16" s="18"/>
      <c r="N16" s="1"/>
    </row>
    <row r="17" spans="1:14" x14ac:dyDescent="0.35">
      <c r="A17" s="32" t="s">
        <v>48</v>
      </c>
      <c r="B17" s="22">
        <v>1.07</v>
      </c>
      <c r="C17" s="22">
        <v>1.06</v>
      </c>
      <c r="D17" s="22" t="s">
        <v>41</v>
      </c>
      <c r="E17" s="22">
        <v>1.06</v>
      </c>
      <c r="F17" s="33" t="s">
        <v>41</v>
      </c>
      <c r="G17" s="33" t="s">
        <v>41</v>
      </c>
      <c r="H17" s="33" t="s">
        <v>41</v>
      </c>
      <c r="I17" s="33" t="s">
        <v>41</v>
      </c>
      <c r="J17" s="16"/>
      <c r="K17" s="16"/>
      <c r="L17" s="16"/>
      <c r="M17" s="16"/>
      <c r="N17" s="1"/>
    </row>
    <row r="18" spans="1:14" x14ac:dyDescent="0.35">
      <c r="A18" s="32" t="s">
        <v>49</v>
      </c>
      <c r="B18" s="22">
        <v>0.99399999999999999</v>
      </c>
      <c r="C18" s="22">
        <v>0.997</v>
      </c>
      <c r="D18" s="22" t="s">
        <v>41</v>
      </c>
      <c r="E18" s="22">
        <v>0.998</v>
      </c>
      <c r="F18" s="22">
        <v>1</v>
      </c>
      <c r="G18" s="22">
        <v>1</v>
      </c>
      <c r="H18" s="22">
        <v>1</v>
      </c>
      <c r="I18" s="22">
        <v>1</v>
      </c>
      <c r="J18" s="16"/>
      <c r="K18" s="16"/>
      <c r="L18" s="16"/>
      <c r="M18" s="16"/>
      <c r="N18" s="1"/>
    </row>
    <row r="19" spans="1:14" x14ac:dyDescent="0.35">
      <c r="A19" s="24" t="s">
        <v>42</v>
      </c>
      <c r="B19" s="22">
        <v>0.995</v>
      </c>
      <c r="C19" s="22">
        <v>0.996</v>
      </c>
      <c r="D19" s="27" t="s">
        <v>41</v>
      </c>
      <c r="E19" s="27">
        <v>0.998</v>
      </c>
      <c r="F19" s="27">
        <v>1</v>
      </c>
      <c r="G19" s="27">
        <v>1</v>
      </c>
      <c r="H19" s="27">
        <v>1</v>
      </c>
      <c r="I19" s="27">
        <v>1</v>
      </c>
      <c r="J19" s="16"/>
      <c r="K19" s="16"/>
      <c r="L19" s="16"/>
      <c r="M19" s="16"/>
      <c r="N19" s="1"/>
    </row>
    <row r="20" spans="1:14" x14ac:dyDescent="0.35">
      <c r="A20" s="34" t="s">
        <v>43</v>
      </c>
      <c r="B20" s="22">
        <v>1</v>
      </c>
      <c r="C20" s="22">
        <v>1</v>
      </c>
      <c r="D20" s="22" t="s">
        <v>41</v>
      </c>
      <c r="E20" s="22">
        <v>1</v>
      </c>
      <c r="F20" s="22">
        <v>1</v>
      </c>
      <c r="G20" s="22">
        <v>1</v>
      </c>
      <c r="H20" s="22">
        <v>1</v>
      </c>
      <c r="I20" s="22">
        <v>1</v>
      </c>
      <c r="J20" s="35"/>
      <c r="K20" s="35"/>
      <c r="L20" s="35"/>
      <c r="M20" s="35"/>
      <c r="N20" s="1"/>
    </row>
    <row r="21" spans="1:14" x14ac:dyDescent="0.35">
      <c r="A21" s="20" t="s">
        <v>50</v>
      </c>
      <c r="B21" s="4" t="s">
        <v>39</v>
      </c>
      <c r="C21" s="205" t="s">
        <v>12</v>
      </c>
      <c r="D21" s="204" t="s">
        <v>39</v>
      </c>
      <c r="E21" s="4" t="s">
        <v>12</v>
      </c>
      <c r="F21" s="4" t="s">
        <v>39</v>
      </c>
      <c r="G21" s="205" t="s">
        <v>12</v>
      </c>
      <c r="H21" s="4" t="s">
        <v>39</v>
      </c>
      <c r="I21" s="205" t="s">
        <v>12</v>
      </c>
      <c r="J21" s="36"/>
      <c r="K21" s="36"/>
      <c r="L21" s="36"/>
      <c r="M21" s="36"/>
      <c r="N21" s="1"/>
    </row>
    <row r="22" spans="1:14" x14ac:dyDescent="0.35">
      <c r="A22" s="37" t="s">
        <v>51</v>
      </c>
      <c r="B22" s="38">
        <v>624379</v>
      </c>
      <c r="C22" s="39">
        <v>821802</v>
      </c>
      <c r="D22" s="40"/>
      <c r="E22" s="41"/>
      <c r="F22" s="40"/>
      <c r="G22" s="41"/>
      <c r="H22" s="42"/>
      <c r="I22" s="43"/>
      <c r="J22" s="44"/>
      <c r="K22" s="44"/>
      <c r="L22" s="44"/>
      <c r="M22" s="44">
        <v>484</v>
      </c>
      <c r="N22" s="1"/>
    </row>
    <row r="23" spans="1:14" x14ac:dyDescent="0.35">
      <c r="A23" s="16" t="s">
        <v>52</v>
      </c>
      <c r="B23" s="38">
        <v>458969</v>
      </c>
      <c r="C23" s="39">
        <v>618652</v>
      </c>
      <c r="D23" s="40"/>
      <c r="E23" s="41"/>
      <c r="F23" s="45"/>
      <c r="G23" s="46"/>
      <c r="H23" s="47"/>
      <c r="I23" s="48"/>
      <c r="J23" s="49"/>
      <c r="K23" s="49"/>
      <c r="L23" s="49"/>
      <c r="M23" s="49"/>
      <c r="N23" s="1"/>
    </row>
    <row r="24" spans="1:14" x14ac:dyDescent="0.35">
      <c r="A24" s="16" t="s">
        <v>53</v>
      </c>
      <c r="B24" s="38">
        <v>13649</v>
      </c>
      <c r="C24" s="39">
        <v>32122</v>
      </c>
      <c r="D24" s="40"/>
      <c r="E24" s="41"/>
      <c r="F24" s="45"/>
      <c r="G24" s="46"/>
      <c r="H24" s="47"/>
      <c r="I24" s="48"/>
      <c r="J24" s="49"/>
      <c r="K24" s="49"/>
      <c r="L24" s="49"/>
      <c r="M24" s="49"/>
      <c r="N24" s="1"/>
    </row>
    <row r="25" spans="1:14" x14ac:dyDescent="0.35">
      <c r="A25" s="16" t="s">
        <v>54</v>
      </c>
      <c r="B25" s="50">
        <v>41517</v>
      </c>
      <c r="C25" s="51">
        <v>36540</v>
      </c>
      <c r="D25" s="40"/>
      <c r="E25" s="41"/>
      <c r="F25" s="40"/>
      <c r="G25" s="41"/>
      <c r="H25" s="42"/>
      <c r="I25" s="43"/>
      <c r="J25" s="52"/>
      <c r="K25" s="52"/>
      <c r="L25" s="52"/>
      <c r="M25" s="52"/>
      <c r="N25" s="1"/>
    </row>
    <row r="26" spans="1:14" x14ac:dyDescent="0.35">
      <c r="A26" s="20"/>
      <c r="B26" s="241" t="s">
        <v>72</v>
      </c>
      <c r="C26" s="242"/>
      <c r="D26" s="241" t="s">
        <v>72</v>
      </c>
      <c r="E26" s="242"/>
      <c r="F26" s="241" t="s">
        <v>72</v>
      </c>
      <c r="G26" s="242"/>
      <c r="H26" s="241" t="s">
        <v>72</v>
      </c>
      <c r="I26" s="242"/>
      <c r="J26" s="241" t="s">
        <v>72</v>
      </c>
      <c r="K26" s="242"/>
      <c r="L26" s="241" t="s">
        <v>72</v>
      </c>
      <c r="M26" s="242"/>
      <c r="N26" s="1"/>
    </row>
    <row r="27" spans="1:14" x14ac:dyDescent="0.35">
      <c r="A27" s="16" t="s">
        <v>55</v>
      </c>
      <c r="B27" s="53">
        <v>0</v>
      </c>
      <c r="C27" s="54">
        <v>0</v>
      </c>
      <c r="D27" s="53">
        <v>0</v>
      </c>
      <c r="E27" s="54">
        <v>60</v>
      </c>
      <c r="F27" s="53">
        <v>2</v>
      </c>
      <c r="G27" s="54">
        <v>5</v>
      </c>
      <c r="H27" s="53">
        <v>0</v>
      </c>
      <c r="I27" s="54">
        <v>6</v>
      </c>
      <c r="J27" s="55">
        <v>0</v>
      </c>
      <c r="K27" s="35"/>
      <c r="L27" s="55"/>
      <c r="M27" s="35"/>
      <c r="N27" s="1"/>
    </row>
    <row r="28" spans="1:14" ht="68.25" customHeight="1" x14ac:dyDescent="0.35">
      <c r="A28" s="125" t="s">
        <v>56</v>
      </c>
      <c r="B28" s="225"/>
      <c r="C28" s="226"/>
      <c r="D28" s="227"/>
      <c r="E28" s="228"/>
      <c r="F28" s="229"/>
      <c r="G28" s="230"/>
      <c r="H28" s="229"/>
      <c r="I28" s="230"/>
      <c r="J28" s="221" t="s">
        <v>75</v>
      </c>
      <c r="K28" s="222"/>
      <c r="L28" s="221" t="s">
        <v>76</v>
      </c>
      <c r="M28" s="222"/>
    </row>
  </sheetData>
  <mergeCells count="21">
    <mergeCell ref="L28:M28"/>
    <mergeCell ref="B26:C26"/>
    <mergeCell ref="D26:E26"/>
    <mergeCell ref="F26:G26"/>
    <mergeCell ref="H26:I26"/>
    <mergeCell ref="J26:K26"/>
    <mergeCell ref="L26:M26"/>
    <mergeCell ref="B28:C28"/>
    <mergeCell ref="D28:E28"/>
    <mergeCell ref="F28:G28"/>
    <mergeCell ref="H28:I28"/>
    <mergeCell ref="J28:K28"/>
    <mergeCell ref="A1:M1"/>
    <mergeCell ref="A2:M2"/>
    <mergeCell ref="A3:M3"/>
    <mergeCell ref="B4:C4"/>
    <mergeCell ref="D4:E4"/>
    <mergeCell ref="F4:G4"/>
    <mergeCell ref="H4:I4"/>
    <mergeCell ref="J4:K4"/>
    <mergeCell ref="L4:M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B4509-EA50-4668-8F69-2992154B132F}">
  <dimension ref="A1:M39"/>
  <sheetViews>
    <sheetView workbookViewId="0">
      <selection activeCell="M7" sqref="M7"/>
    </sheetView>
  </sheetViews>
  <sheetFormatPr defaultColWidth="9.1796875" defaultRowHeight="14.5" x14ac:dyDescent="0.35"/>
  <cols>
    <col min="1" max="1" width="36" style="1" customWidth="1"/>
    <col min="2" max="3" width="19.7265625" style="1" customWidth="1"/>
    <col min="4" max="4" width="15" style="1" bestFit="1" customWidth="1"/>
    <col min="5" max="5" width="16.1796875" style="1" bestFit="1" customWidth="1"/>
    <col min="6" max="6" width="15" style="1" bestFit="1" customWidth="1"/>
    <col min="7" max="7" width="16.1796875" style="1" bestFit="1" customWidth="1"/>
    <col min="8" max="8" width="15" style="1" bestFit="1" customWidth="1"/>
    <col min="9" max="9" width="16.453125" style="1" customWidth="1"/>
    <col min="10" max="10" width="15.26953125" style="1" customWidth="1"/>
    <col min="11" max="11" width="15.54296875" style="1" customWidth="1"/>
    <col min="12" max="12" width="15" style="1" customWidth="1"/>
    <col min="13" max="13" width="18.1796875" style="1" customWidth="1"/>
    <col min="14" max="16384" width="9.1796875" style="1"/>
  </cols>
  <sheetData>
    <row r="1" spans="1:13" ht="21" x14ac:dyDescent="0.5">
      <c r="A1" s="231" t="s">
        <v>77</v>
      </c>
      <c r="B1" s="232"/>
      <c r="C1" s="232"/>
      <c r="D1" s="232"/>
      <c r="E1" s="232"/>
      <c r="F1" s="232"/>
      <c r="G1" s="232"/>
      <c r="H1" s="232"/>
      <c r="I1" s="232"/>
      <c r="J1" s="232"/>
      <c r="K1" s="232"/>
      <c r="L1" s="232"/>
      <c r="M1" s="233"/>
    </row>
    <row r="2" spans="1:13" ht="21" x14ac:dyDescent="0.5">
      <c r="A2" s="234" t="s">
        <v>1</v>
      </c>
      <c r="B2" s="235"/>
      <c r="C2" s="235"/>
      <c r="D2" s="235"/>
      <c r="E2" s="235"/>
      <c r="F2" s="235"/>
      <c r="G2" s="235"/>
      <c r="H2" s="235"/>
      <c r="I2" s="235"/>
      <c r="J2" s="235"/>
      <c r="K2" s="235"/>
      <c r="L2" s="235"/>
      <c r="M2" s="236"/>
    </row>
    <row r="3" spans="1:13" ht="21" x14ac:dyDescent="0.5">
      <c r="A3" s="234" t="s">
        <v>78</v>
      </c>
      <c r="B3" s="235"/>
      <c r="C3" s="235"/>
      <c r="D3" s="235"/>
      <c r="E3" s="235"/>
      <c r="F3" s="235"/>
      <c r="G3" s="235"/>
      <c r="H3" s="235"/>
      <c r="I3" s="235"/>
      <c r="J3" s="235"/>
      <c r="K3" s="235"/>
      <c r="L3" s="235"/>
      <c r="M3" s="236"/>
    </row>
    <row r="4" spans="1:13" x14ac:dyDescent="0.35">
      <c r="A4" s="2" t="s">
        <v>3</v>
      </c>
      <c r="B4" s="237" t="s">
        <v>4</v>
      </c>
      <c r="C4" s="238"/>
      <c r="D4" s="237" t="s">
        <v>5</v>
      </c>
      <c r="E4" s="238"/>
      <c r="F4" s="237" t="s">
        <v>6</v>
      </c>
      <c r="G4" s="238"/>
      <c r="H4" s="237" t="s">
        <v>7</v>
      </c>
      <c r="I4" s="238"/>
      <c r="J4" s="237" t="s">
        <v>8</v>
      </c>
      <c r="K4" s="238"/>
      <c r="L4" s="239" t="s">
        <v>9</v>
      </c>
      <c r="M4" s="240"/>
    </row>
    <row r="5" spans="1:13" x14ac:dyDescent="0.35">
      <c r="A5" s="3" t="s">
        <v>10</v>
      </c>
      <c r="B5" s="4" t="s">
        <v>72</v>
      </c>
      <c r="C5" s="205" t="s">
        <v>12</v>
      </c>
      <c r="D5" s="204" t="str">
        <f>$B$5</f>
        <v>August</v>
      </c>
      <c r="E5" s="4" t="s">
        <v>12</v>
      </c>
      <c r="F5" s="4" t="str">
        <f>$B$5</f>
        <v>August</v>
      </c>
      <c r="G5" s="205" t="s">
        <v>12</v>
      </c>
      <c r="H5" s="4" t="str">
        <f>$B$5</f>
        <v>August</v>
      </c>
      <c r="I5" s="205" t="s">
        <v>12</v>
      </c>
      <c r="J5" s="4" t="s">
        <v>72</v>
      </c>
      <c r="K5" s="4" t="s">
        <v>12</v>
      </c>
      <c r="L5" s="5" t="str">
        <f>J5</f>
        <v>August</v>
      </c>
      <c r="M5" s="5" t="s">
        <v>12</v>
      </c>
    </row>
    <row r="6" spans="1:13" x14ac:dyDescent="0.35">
      <c r="A6" s="6" t="s">
        <v>13</v>
      </c>
      <c r="B6" s="7" t="s">
        <v>79</v>
      </c>
      <c r="C6" s="7" t="s">
        <v>80</v>
      </c>
      <c r="D6" s="7" t="s">
        <v>81</v>
      </c>
      <c r="E6" s="7" t="s">
        <v>82</v>
      </c>
      <c r="F6" s="7" t="s">
        <v>83</v>
      </c>
      <c r="G6" s="7" t="s">
        <v>84</v>
      </c>
      <c r="H6" s="7" t="s">
        <v>85</v>
      </c>
      <c r="I6" s="7" t="s">
        <v>86</v>
      </c>
      <c r="J6" s="8">
        <v>-0.73699999999999999</v>
      </c>
      <c r="K6" s="8">
        <v>-0.7</v>
      </c>
      <c r="L6" s="9">
        <v>-4.4999999999999998E-2</v>
      </c>
      <c r="M6" s="9">
        <v>-0.109</v>
      </c>
    </row>
    <row r="7" spans="1:13" x14ac:dyDescent="0.35">
      <c r="A7" s="10" t="s">
        <v>22</v>
      </c>
      <c r="B7" s="11" t="s">
        <v>87</v>
      </c>
      <c r="C7" s="11" t="s">
        <v>88</v>
      </c>
      <c r="D7" s="12" t="s">
        <v>89</v>
      </c>
      <c r="E7" s="13" t="s">
        <v>90</v>
      </c>
      <c r="F7" s="13" t="s">
        <v>91</v>
      </c>
      <c r="G7" s="13" t="s">
        <v>92</v>
      </c>
      <c r="H7" s="13" t="s">
        <v>93</v>
      </c>
      <c r="I7" s="13" t="s">
        <v>94</v>
      </c>
      <c r="J7" s="14" t="s">
        <v>95</v>
      </c>
      <c r="K7" s="14" t="s">
        <v>96</v>
      </c>
      <c r="L7" s="15" t="s">
        <v>97</v>
      </c>
      <c r="M7" s="15" t="s">
        <v>98</v>
      </c>
    </row>
    <row r="8" spans="1:13" x14ac:dyDescent="0.35">
      <c r="A8" s="16" t="s">
        <v>35</v>
      </c>
      <c r="B8" s="13">
        <v>86440.490685494326</v>
      </c>
      <c r="C8" s="13">
        <v>87315.790345561283</v>
      </c>
      <c r="D8" s="11"/>
      <c r="E8" s="11"/>
      <c r="F8" s="11"/>
      <c r="G8" s="11"/>
      <c r="H8" s="11"/>
      <c r="I8" s="11"/>
      <c r="J8" s="16"/>
      <c r="K8" s="16"/>
      <c r="L8" s="16"/>
      <c r="M8" s="16"/>
    </row>
    <row r="9" spans="1:13" x14ac:dyDescent="0.35">
      <c r="A9" s="17" t="s">
        <v>36</v>
      </c>
      <c r="B9" s="13">
        <v>114311.67855840758</v>
      </c>
      <c r="C9" s="13">
        <v>101687.11470067482</v>
      </c>
      <c r="D9" s="11"/>
      <c r="E9" s="11"/>
      <c r="F9" s="11"/>
      <c r="G9" s="11"/>
      <c r="H9" s="11"/>
      <c r="I9" s="11"/>
      <c r="J9" s="18"/>
      <c r="K9" s="19"/>
      <c r="L9" s="18"/>
      <c r="M9" s="19"/>
    </row>
    <row r="10" spans="1:13" x14ac:dyDescent="0.35">
      <c r="A10" s="20" t="s">
        <v>38</v>
      </c>
      <c r="B10" s="4" t="s">
        <v>99</v>
      </c>
      <c r="C10" s="205" t="s">
        <v>12</v>
      </c>
      <c r="D10" s="204" t="str">
        <f>B10</f>
        <v>September</v>
      </c>
      <c r="E10" s="204" t="s">
        <v>12</v>
      </c>
      <c r="F10" s="204" t="str">
        <f>B10</f>
        <v>September</v>
      </c>
      <c r="G10" s="204" t="s">
        <v>12</v>
      </c>
      <c r="H10" s="204" t="str">
        <f>B10</f>
        <v>September</v>
      </c>
      <c r="I10" s="204" t="s">
        <v>12</v>
      </c>
      <c r="J10" s="204" t="str">
        <f>B10</f>
        <v>September</v>
      </c>
      <c r="K10" s="4" t="s">
        <v>12</v>
      </c>
      <c r="L10" s="204" t="str">
        <f>B10</f>
        <v>September</v>
      </c>
      <c r="M10" s="4" t="s">
        <v>12</v>
      </c>
    </row>
    <row r="11" spans="1:13" x14ac:dyDescent="0.35">
      <c r="A11" s="21" t="s">
        <v>40</v>
      </c>
      <c r="B11" s="22">
        <v>0.96089999999999998</v>
      </c>
      <c r="C11" s="22">
        <v>0.9798</v>
      </c>
      <c r="D11" s="22">
        <v>0.96440000000000003</v>
      </c>
      <c r="E11" s="22">
        <v>0.9798</v>
      </c>
      <c r="F11" s="22">
        <v>0.93530000000000002</v>
      </c>
      <c r="G11" s="22">
        <v>0.95320000000000005</v>
      </c>
      <c r="H11" s="22">
        <v>0.95669999999999999</v>
      </c>
      <c r="I11" s="22">
        <v>0.96409999999999996</v>
      </c>
      <c r="J11" s="173">
        <v>0.90300000000000002</v>
      </c>
      <c r="K11" s="173">
        <v>0.95699999999999996</v>
      </c>
      <c r="L11" s="174">
        <v>0.88600000000000001</v>
      </c>
      <c r="M11" s="174">
        <v>0.93600000000000005</v>
      </c>
    </row>
    <row r="12" spans="1:13" x14ac:dyDescent="0.35">
      <c r="A12" s="24"/>
      <c r="B12" s="22"/>
      <c r="C12" s="22"/>
      <c r="D12" s="25"/>
      <c r="E12" s="26"/>
      <c r="F12" s="25"/>
      <c r="G12" s="25"/>
      <c r="H12" s="25"/>
      <c r="I12" s="22"/>
      <c r="J12" s="16"/>
      <c r="K12" s="16"/>
      <c r="L12" s="16"/>
      <c r="M12" s="16"/>
    </row>
    <row r="13" spans="1:13" x14ac:dyDescent="0.35">
      <c r="A13" s="24" t="s">
        <v>42</v>
      </c>
      <c r="B13" s="22">
        <v>0.9536</v>
      </c>
      <c r="C13" s="22">
        <v>0.9778</v>
      </c>
      <c r="D13" s="27">
        <v>0.95089999999999997</v>
      </c>
      <c r="E13" s="27">
        <v>0.97419999999999995</v>
      </c>
      <c r="F13" s="27">
        <v>0.92659999999999998</v>
      </c>
      <c r="G13" s="27">
        <v>0.94830000000000003</v>
      </c>
      <c r="H13" s="27">
        <v>0.95530000000000004</v>
      </c>
      <c r="I13" s="27">
        <v>0.96340000000000003</v>
      </c>
      <c r="J13" s="16"/>
      <c r="K13" s="16"/>
      <c r="L13" s="16"/>
      <c r="M13" s="16"/>
    </row>
    <row r="14" spans="1:13" x14ac:dyDescent="0.35">
      <c r="A14" s="24" t="s">
        <v>43</v>
      </c>
      <c r="B14" s="22">
        <v>0.98709999999999998</v>
      </c>
      <c r="C14" s="22">
        <v>0.98709999999999998</v>
      </c>
      <c r="D14" s="22">
        <v>1</v>
      </c>
      <c r="E14" s="22">
        <v>0.99439999999999995</v>
      </c>
      <c r="F14" s="22">
        <v>0.98150000000000004</v>
      </c>
      <c r="G14" s="22">
        <v>0.9798</v>
      </c>
      <c r="H14" s="22">
        <v>0.96299999999999997</v>
      </c>
      <c r="I14" s="22">
        <v>0.96750000000000003</v>
      </c>
      <c r="J14" s="16"/>
      <c r="K14" s="16"/>
      <c r="L14" s="16"/>
      <c r="M14" s="16"/>
    </row>
    <row r="15" spans="1:13" x14ac:dyDescent="0.35">
      <c r="A15" s="28" t="s">
        <v>44</v>
      </c>
      <c r="B15" s="29">
        <v>23.98</v>
      </c>
      <c r="C15" s="29">
        <v>18.38</v>
      </c>
      <c r="D15" s="29">
        <v>9.1999999999999993</v>
      </c>
      <c r="E15" s="29">
        <v>13.6</v>
      </c>
      <c r="F15" s="29">
        <v>15.95</v>
      </c>
      <c r="G15" s="29">
        <v>16.53</v>
      </c>
      <c r="H15" s="29">
        <v>19.38</v>
      </c>
      <c r="I15" s="29">
        <v>16.29</v>
      </c>
      <c r="J15" s="18"/>
      <c r="K15" s="16"/>
      <c r="L15" s="18"/>
      <c r="M15" s="16"/>
    </row>
    <row r="16" spans="1:13" x14ac:dyDescent="0.35">
      <c r="A16" s="28" t="s">
        <v>45</v>
      </c>
      <c r="B16" s="30">
        <v>98</v>
      </c>
      <c r="C16" s="30">
        <v>150</v>
      </c>
      <c r="D16" s="30">
        <v>8</v>
      </c>
      <c r="E16" s="30">
        <v>23</v>
      </c>
      <c r="F16" s="30">
        <v>7</v>
      </c>
      <c r="G16" s="30">
        <v>21</v>
      </c>
      <c r="H16" s="30">
        <v>0</v>
      </c>
      <c r="I16" s="30">
        <v>0</v>
      </c>
      <c r="J16" s="175" t="s">
        <v>100</v>
      </c>
      <c r="K16" s="18"/>
      <c r="L16" s="15" t="s">
        <v>101</v>
      </c>
      <c r="M16" s="18"/>
    </row>
    <row r="17" spans="1:13" x14ac:dyDescent="0.35">
      <c r="A17" s="32" t="s">
        <v>48</v>
      </c>
      <c r="B17" s="176">
        <v>1.0685</v>
      </c>
      <c r="C17" s="176">
        <v>1.07</v>
      </c>
      <c r="D17" s="177">
        <v>1.0685</v>
      </c>
      <c r="E17" s="178">
        <v>1.07</v>
      </c>
      <c r="F17" s="179" t="s">
        <v>41</v>
      </c>
      <c r="G17" s="180" t="s">
        <v>41</v>
      </c>
      <c r="H17" s="180" t="s">
        <v>41</v>
      </c>
      <c r="I17" s="180" t="s">
        <v>41</v>
      </c>
      <c r="J17" s="16"/>
      <c r="K17" s="16"/>
      <c r="L17" s="16"/>
      <c r="M17" s="16"/>
    </row>
    <row r="18" spans="1:13" x14ac:dyDescent="0.35">
      <c r="A18" s="32" t="s">
        <v>49</v>
      </c>
      <c r="B18" s="176">
        <v>0.99239999999999995</v>
      </c>
      <c r="C18" s="176">
        <v>0.997</v>
      </c>
      <c r="D18" s="176">
        <v>0.99329999999999996</v>
      </c>
      <c r="E18" s="176">
        <v>0.99839999999999995</v>
      </c>
      <c r="F18" s="176">
        <v>1</v>
      </c>
      <c r="G18" s="176">
        <v>1</v>
      </c>
      <c r="H18" s="176">
        <v>1</v>
      </c>
      <c r="I18" s="176">
        <v>1</v>
      </c>
      <c r="J18" s="16"/>
      <c r="K18" s="16"/>
      <c r="L18" s="16"/>
      <c r="M18" s="16"/>
    </row>
    <row r="19" spans="1:13" x14ac:dyDescent="0.35">
      <c r="A19" s="24" t="s">
        <v>42</v>
      </c>
      <c r="B19" s="176">
        <v>0.99360000000000004</v>
      </c>
      <c r="C19" s="176">
        <v>0.99639999999999995</v>
      </c>
      <c r="D19" s="176">
        <v>0.99419999999999997</v>
      </c>
      <c r="E19" s="27">
        <v>0.99790000000000001</v>
      </c>
      <c r="F19" s="27">
        <v>1</v>
      </c>
      <c r="G19" s="27">
        <v>1</v>
      </c>
      <c r="H19" s="27">
        <v>1</v>
      </c>
      <c r="I19" s="27">
        <v>1</v>
      </c>
      <c r="J19" s="16"/>
      <c r="K19" s="16"/>
      <c r="L19" s="16"/>
      <c r="M19" s="16"/>
    </row>
    <row r="20" spans="1:13" x14ac:dyDescent="0.35">
      <c r="A20" s="34" t="s">
        <v>43</v>
      </c>
      <c r="B20" s="176">
        <v>1</v>
      </c>
      <c r="C20" s="176">
        <v>0.99970000000000003</v>
      </c>
      <c r="D20" s="176">
        <v>1</v>
      </c>
      <c r="E20" s="176">
        <v>1</v>
      </c>
      <c r="F20" s="176">
        <v>1</v>
      </c>
      <c r="G20" s="176">
        <v>1</v>
      </c>
      <c r="H20" s="176">
        <v>1</v>
      </c>
      <c r="I20" s="176">
        <v>1</v>
      </c>
      <c r="J20" s="35"/>
      <c r="K20" s="35"/>
      <c r="L20" s="35"/>
      <c r="M20" s="35"/>
    </row>
    <row r="21" spans="1:13" x14ac:dyDescent="0.35">
      <c r="A21" s="20" t="s">
        <v>50</v>
      </c>
      <c r="B21" s="4" t="s">
        <v>72</v>
      </c>
      <c r="C21" s="205" t="s">
        <v>12</v>
      </c>
      <c r="D21" s="204" t="str">
        <f>B21</f>
        <v>August</v>
      </c>
      <c r="E21" s="4" t="s">
        <v>12</v>
      </c>
      <c r="F21" s="4" t="str">
        <f>D21</f>
        <v>August</v>
      </c>
      <c r="G21" s="205" t="s">
        <v>12</v>
      </c>
      <c r="H21" s="4" t="str">
        <f>F21</f>
        <v>August</v>
      </c>
      <c r="I21" s="205" t="s">
        <v>12</v>
      </c>
      <c r="J21" s="36"/>
      <c r="K21" s="36"/>
      <c r="L21" s="36"/>
      <c r="M21" s="36"/>
    </row>
    <row r="22" spans="1:13" x14ac:dyDescent="0.35">
      <c r="A22" s="37" t="s">
        <v>51</v>
      </c>
      <c r="B22" s="38">
        <v>375641</v>
      </c>
      <c r="C22" s="39">
        <v>710262</v>
      </c>
      <c r="D22" s="40"/>
      <c r="E22" s="41"/>
      <c r="F22" s="40"/>
      <c r="G22" s="41"/>
      <c r="H22" s="42"/>
      <c r="I22" s="43"/>
      <c r="J22" s="44"/>
      <c r="K22" s="44"/>
      <c r="L22" s="44"/>
      <c r="M22" s="44">
        <v>484</v>
      </c>
    </row>
    <row r="23" spans="1:13" x14ac:dyDescent="0.35">
      <c r="A23" s="16" t="s">
        <v>52</v>
      </c>
      <c r="B23" s="38">
        <v>300421</v>
      </c>
      <c r="C23" s="39">
        <v>543111</v>
      </c>
      <c r="D23" s="40"/>
      <c r="E23" s="41"/>
      <c r="F23" s="45"/>
      <c r="G23" s="46"/>
      <c r="H23" s="47"/>
      <c r="I23" s="48"/>
      <c r="J23" s="49"/>
      <c r="K23" s="49"/>
      <c r="L23" s="49"/>
      <c r="M23" s="49"/>
    </row>
    <row r="24" spans="1:13" x14ac:dyDescent="0.35">
      <c r="A24" s="16" t="s">
        <v>53</v>
      </c>
      <c r="B24" s="38">
        <v>38514</v>
      </c>
      <c r="C24" s="39">
        <v>32849</v>
      </c>
      <c r="D24" s="40"/>
      <c r="E24" s="41"/>
      <c r="F24" s="45"/>
      <c r="G24" s="46"/>
      <c r="H24" s="47"/>
      <c r="I24" s="48"/>
      <c r="J24" s="49"/>
      <c r="K24" s="49"/>
      <c r="L24" s="49"/>
      <c r="M24" s="49"/>
    </row>
    <row r="25" spans="1:13" x14ac:dyDescent="0.35">
      <c r="A25" s="16" t="s">
        <v>54</v>
      </c>
      <c r="B25" s="50">
        <v>24059</v>
      </c>
      <c r="C25" s="51">
        <v>34459</v>
      </c>
      <c r="D25" s="40"/>
      <c r="E25" s="41"/>
      <c r="F25" s="40"/>
      <c r="G25" s="41"/>
      <c r="H25" s="42"/>
      <c r="I25" s="43"/>
      <c r="J25" s="52"/>
      <c r="K25" s="52"/>
      <c r="L25" s="52"/>
      <c r="M25" s="52"/>
    </row>
    <row r="26" spans="1:13" x14ac:dyDescent="0.35">
      <c r="A26" s="20"/>
      <c r="B26" s="241" t="s">
        <v>99</v>
      </c>
      <c r="C26" s="242"/>
      <c r="D26" s="241" t="str">
        <f>B26</f>
        <v>September</v>
      </c>
      <c r="E26" s="242"/>
      <c r="F26" s="241" t="str">
        <f>B26</f>
        <v>September</v>
      </c>
      <c r="G26" s="242"/>
      <c r="H26" s="241" t="str">
        <f>B26</f>
        <v>September</v>
      </c>
      <c r="I26" s="242"/>
      <c r="J26" s="241" t="str">
        <f>B26</f>
        <v>September</v>
      </c>
      <c r="K26" s="242"/>
      <c r="L26" s="241" t="str">
        <f>B26</f>
        <v>September</v>
      </c>
      <c r="M26" s="242"/>
    </row>
    <row r="27" spans="1:13" x14ac:dyDescent="0.35">
      <c r="A27" s="16" t="s">
        <v>55</v>
      </c>
      <c r="B27" s="181">
        <v>0</v>
      </c>
      <c r="C27" s="182">
        <v>0</v>
      </c>
      <c r="D27" s="181">
        <v>3</v>
      </c>
      <c r="E27" s="182">
        <v>63</v>
      </c>
      <c r="F27" s="181">
        <v>2</v>
      </c>
      <c r="G27" s="182">
        <v>5</v>
      </c>
      <c r="H27" s="181">
        <v>2</v>
      </c>
      <c r="I27" s="182">
        <v>8</v>
      </c>
      <c r="J27" s="55">
        <v>0</v>
      </c>
      <c r="K27" s="35"/>
      <c r="L27" s="55">
        <v>0</v>
      </c>
      <c r="M27" s="35"/>
    </row>
    <row r="28" spans="1:13" s="184" customFormat="1" ht="15" customHeight="1" x14ac:dyDescent="0.35">
      <c r="A28" s="183" t="s">
        <v>56</v>
      </c>
      <c r="B28" s="243" t="s">
        <v>102</v>
      </c>
      <c r="C28" s="244"/>
      <c r="D28" s="245"/>
      <c r="E28" s="246"/>
      <c r="F28" s="247"/>
      <c r="G28" s="248"/>
      <c r="H28" s="247"/>
      <c r="I28" s="248"/>
      <c r="J28" s="221"/>
      <c r="K28" s="222"/>
      <c r="L28" s="221" t="s">
        <v>103</v>
      </c>
      <c r="M28" s="222"/>
    </row>
    <row r="30" spans="1:13" x14ac:dyDescent="0.35">
      <c r="B30" s="56"/>
      <c r="C30" s="57"/>
      <c r="D30" s="57"/>
    </row>
    <row r="31" spans="1:13" x14ac:dyDescent="0.35">
      <c r="B31" s="58"/>
      <c r="C31" s="59"/>
      <c r="M31" s="60"/>
    </row>
    <row r="32" spans="1:13" x14ac:dyDescent="0.35">
      <c r="M32" s="60"/>
    </row>
    <row r="33" spans="6:13" x14ac:dyDescent="0.35">
      <c r="M33" s="60"/>
    </row>
    <row r="34" spans="6:13" x14ac:dyDescent="0.35">
      <c r="M34" s="60"/>
    </row>
    <row r="35" spans="6:13" x14ac:dyDescent="0.35">
      <c r="M35" s="60"/>
    </row>
    <row r="36" spans="6:13" x14ac:dyDescent="0.35">
      <c r="M36" s="60"/>
    </row>
    <row r="37" spans="6:13" x14ac:dyDescent="0.35">
      <c r="M37" s="60"/>
    </row>
    <row r="38" spans="6:13" x14ac:dyDescent="0.35">
      <c r="M38" s="61"/>
    </row>
    <row r="39" spans="6:13" x14ac:dyDescent="0.35">
      <c r="F39" s="62"/>
    </row>
  </sheetData>
  <mergeCells count="21">
    <mergeCell ref="L28:M28"/>
    <mergeCell ref="B26:C26"/>
    <mergeCell ref="D26:E26"/>
    <mergeCell ref="F26:G26"/>
    <mergeCell ref="H26:I26"/>
    <mergeCell ref="J26:K26"/>
    <mergeCell ref="L26:M26"/>
    <mergeCell ref="B28:C28"/>
    <mergeCell ref="D28:E28"/>
    <mergeCell ref="F28:G28"/>
    <mergeCell ref="H28:I28"/>
    <mergeCell ref="J28:K28"/>
    <mergeCell ref="A1:M1"/>
    <mergeCell ref="A2:M2"/>
    <mergeCell ref="A3:M3"/>
    <mergeCell ref="B4:C4"/>
    <mergeCell ref="D4:E4"/>
    <mergeCell ref="F4:G4"/>
    <mergeCell ref="H4:I4"/>
    <mergeCell ref="J4:K4"/>
    <mergeCell ref="L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C246-A5BA-4D7D-89C5-12C2BA0F837C}">
  <dimension ref="A1:M39"/>
  <sheetViews>
    <sheetView workbookViewId="0">
      <selection activeCell="L10" sqref="L10"/>
    </sheetView>
  </sheetViews>
  <sheetFormatPr defaultColWidth="9.1796875" defaultRowHeight="14.5" x14ac:dyDescent="0.35"/>
  <cols>
    <col min="1" max="1" width="36" style="1" customWidth="1"/>
    <col min="2" max="3" width="19.7265625" style="1" customWidth="1"/>
    <col min="4" max="4" width="15" style="1" bestFit="1" customWidth="1"/>
    <col min="5" max="5" width="16.1796875" style="1" bestFit="1" customWidth="1"/>
    <col min="6" max="6" width="15" style="1" bestFit="1" customWidth="1"/>
    <col min="7" max="7" width="16.1796875" style="1" bestFit="1" customWidth="1"/>
    <col min="8" max="8" width="15" style="1" bestFit="1" customWidth="1"/>
    <col min="9" max="9" width="16.453125" style="1" customWidth="1"/>
    <col min="10" max="10" width="15.26953125" style="1" customWidth="1"/>
    <col min="11" max="11" width="15.54296875" style="1" customWidth="1"/>
    <col min="12" max="12" width="15" style="1" customWidth="1"/>
    <col min="13" max="13" width="18.1796875" style="1" customWidth="1"/>
    <col min="14" max="16384" width="9.1796875" style="1"/>
  </cols>
  <sheetData>
    <row r="1" spans="1:13" ht="21" x14ac:dyDescent="0.5">
      <c r="A1" s="231" t="s">
        <v>77</v>
      </c>
      <c r="B1" s="232"/>
      <c r="C1" s="232"/>
      <c r="D1" s="232"/>
      <c r="E1" s="232"/>
      <c r="F1" s="232"/>
      <c r="G1" s="232"/>
      <c r="H1" s="232"/>
      <c r="I1" s="232"/>
      <c r="J1" s="232"/>
      <c r="K1" s="232"/>
      <c r="L1" s="232"/>
      <c r="M1" s="233"/>
    </row>
    <row r="2" spans="1:13" ht="21" x14ac:dyDescent="0.5">
      <c r="A2" s="234" t="s">
        <v>1</v>
      </c>
      <c r="B2" s="235"/>
      <c r="C2" s="235"/>
      <c r="D2" s="235"/>
      <c r="E2" s="235"/>
      <c r="F2" s="235"/>
      <c r="G2" s="235"/>
      <c r="H2" s="235"/>
      <c r="I2" s="235"/>
      <c r="J2" s="235"/>
      <c r="K2" s="235"/>
      <c r="L2" s="235"/>
      <c r="M2" s="236"/>
    </row>
    <row r="3" spans="1:13" ht="21" x14ac:dyDescent="0.5">
      <c r="A3" s="234" t="s">
        <v>104</v>
      </c>
      <c r="B3" s="235"/>
      <c r="C3" s="235"/>
      <c r="D3" s="235"/>
      <c r="E3" s="235"/>
      <c r="F3" s="235"/>
      <c r="G3" s="235"/>
      <c r="H3" s="235"/>
      <c r="I3" s="235"/>
      <c r="J3" s="235"/>
      <c r="K3" s="235"/>
      <c r="L3" s="235"/>
      <c r="M3" s="236"/>
    </row>
    <row r="4" spans="1:13" x14ac:dyDescent="0.35">
      <c r="A4" s="2" t="s">
        <v>3</v>
      </c>
      <c r="B4" s="237" t="s">
        <v>4</v>
      </c>
      <c r="C4" s="238"/>
      <c r="D4" s="237" t="s">
        <v>5</v>
      </c>
      <c r="E4" s="238"/>
      <c r="F4" s="237" t="s">
        <v>6</v>
      </c>
      <c r="G4" s="238"/>
      <c r="H4" s="237" t="s">
        <v>7</v>
      </c>
      <c r="I4" s="238"/>
      <c r="J4" s="237" t="s">
        <v>8</v>
      </c>
      <c r="K4" s="238"/>
      <c r="L4" s="239" t="s">
        <v>9</v>
      </c>
      <c r="M4" s="240"/>
    </row>
    <row r="5" spans="1:13" x14ac:dyDescent="0.35">
      <c r="A5" s="3" t="s">
        <v>10</v>
      </c>
      <c r="B5" s="4" t="s">
        <v>99</v>
      </c>
      <c r="C5" s="205" t="s">
        <v>12</v>
      </c>
      <c r="D5" s="204" t="str">
        <f>$B$5</f>
        <v>September</v>
      </c>
      <c r="E5" s="4" t="s">
        <v>12</v>
      </c>
      <c r="F5" s="4" t="str">
        <f>$B$5</f>
        <v>September</v>
      </c>
      <c r="G5" s="205" t="s">
        <v>12</v>
      </c>
      <c r="H5" s="4" t="str">
        <f>$B$5</f>
        <v>September</v>
      </c>
      <c r="I5" s="205" t="s">
        <v>12</v>
      </c>
      <c r="J5" s="4" t="s">
        <v>99</v>
      </c>
      <c r="K5" s="4" t="s">
        <v>12</v>
      </c>
      <c r="L5" s="5" t="str">
        <f>J5</f>
        <v>September</v>
      </c>
      <c r="M5" s="5" t="s">
        <v>12</v>
      </c>
    </row>
    <row r="6" spans="1:13" x14ac:dyDescent="0.35">
      <c r="A6" s="6" t="s">
        <v>13</v>
      </c>
      <c r="B6" s="7">
        <v>-0.27800000000000002</v>
      </c>
      <c r="C6" s="7">
        <v>-0.30599999999999999</v>
      </c>
      <c r="D6" s="7">
        <v>-0.48499999999999999</v>
      </c>
      <c r="E6" s="7">
        <v>-0.55900000000000005</v>
      </c>
      <c r="F6" s="7">
        <v>-0.44</v>
      </c>
      <c r="G6" s="7">
        <v>-0.46600000000000003</v>
      </c>
      <c r="H6" s="7">
        <v>0.18</v>
      </c>
      <c r="I6" s="7">
        <v>1.9E-2</v>
      </c>
      <c r="J6" s="8">
        <v>-0.82399999999999995</v>
      </c>
      <c r="K6" s="8">
        <v>-0.71599999999999997</v>
      </c>
      <c r="L6" s="9">
        <v>-6.0000000000000001E-3</v>
      </c>
      <c r="M6" s="9">
        <v>-9.6000000000000002E-2</v>
      </c>
    </row>
    <row r="7" spans="1:13" x14ac:dyDescent="0.35">
      <c r="A7" s="10" t="s">
        <v>22</v>
      </c>
      <c r="B7" s="11" t="s">
        <v>105</v>
      </c>
      <c r="C7" s="11" t="s">
        <v>106</v>
      </c>
      <c r="D7" s="12" t="s">
        <v>107</v>
      </c>
      <c r="E7" s="13" t="s">
        <v>108</v>
      </c>
      <c r="F7" s="13" t="s">
        <v>109</v>
      </c>
      <c r="G7" s="13" t="s">
        <v>110</v>
      </c>
      <c r="H7" s="13" t="s">
        <v>111</v>
      </c>
      <c r="I7" s="13" t="s">
        <v>112</v>
      </c>
      <c r="J7" s="14" t="s">
        <v>113</v>
      </c>
      <c r="K7" s="14" t="s">
        <v>114</v>
      </c>
      <c r="L7" s="15" t="s">
        <v>115</v>
      </c>
      <c r="M7" s="15" t="s">
        <v>116</v>
      </c>
    </row>
    <row r="8" spans="1:13" x14ac:dyDescent="0.35">
      <c r="A8" s="16" t="s">
        <v>35</v>
      </c>
      <c r="B8" s="13">
        <v>89881</v>
      </c>
      <c r="C8" s="13">
        <v>87316</v>
      </c>
      <c r="D8" s="11"/>
      <c r="E8" s="11"/>
      <c r="F8" s="11"/>
      <c r="G8" s="11"/>
      <c r="H8" s="11"/>
      <c r="I8" s="11"/>
      <c r="J8" s="16"/>
      <c r="K8" s="16"/>
      <c r="L8" s="16"/>
      <c r="M8" s="16"/>
    </row>
    <row r="9" spans="1:13" x14ac:dyDescent="0.35">
      <c r="A9" s="17" t="s">
        <v>36</v>
      </c>
      <c r="B9" s="13">
        <v>116791</v>
      </c>
      <c r="C9" s="13">
        <v>103365</v>
      </c>
      <c r="D9" s="11"/>
      <c r="E9" s="11"/>
      <c r="F9" s="11"/>
      <c r="G9" s="11"/>
      <c r="H9" s="11"/>
      <c r="I9" s="11"/>
      <c r="J9" s="18"/>
      <c r="K9" s="19"/>
      <c r="L9" s="18"/>
      <c r="M9" s="19"/>
    </row>
    <row r="10" spans="1:13" x14ac:dyDescent="0.35">
      <c r="A10" s="20" t="s">
        <v>38</v>
      </c>
      <c r="B10" s="4" t="s">
        <v>117</v>
      </c>
      <c r="C10" s="205" t="s">
        <v>12</v>
      </c>
      <c r="D10" s="204" t="s">
        <v>117</v>
      </c>
      <c r="E10" s="204" t="s">
        <v>12</v>
      </c>
      <c r="F10" s="204" t="s">
        <v>117</v>
      </c>
      <c r="G10" s="204" t="s">
        <v>12</v>
      </c>
      <c r="H10" s="204" t="s">
        <v>117</v>
      </c>
      <c r="I10" s="204" t="s">
        <v>12</v>
      </c>
      <c r="J10" s="204" t="s">
        <v>117</v>
      </c>
      <c r="K10" s="4" t="s">
        <v>12</v>
      </c>
      <c r="L10" s="204" t="s">
        <v>117</v>
      </c>
      <c r="M10" s="4" t="s">
        <v>12</v>
      </c>
    </row>
    <row r="11" spans="1:13" x14ac:dyDescent="0.35">
      <c r="A11" s="21" t="s">
        <v>40</v>
      </c>
      <c r="B11" s="22">
        <v>0.97399999999999998</v>
      </c>
      <c r="C11" s="22">
        <v>0.97899999999999998</v>
      </c>
      <c r="D11" s="22">
        <v>0.97799999999999998</v>
      </c>
      <c r="E11" s="22">
        <v>0.98</v>
      </c>
      <c r="F11" s="22">
        <v>0.96499999999999997</v>
      </c>
      <c r="G11" s="22">
        <v>0.95499999999999996</v>
      </c>
      <c r="H11" s="22">
        <v>0.98799999999999999</v>
      </c>
      <c r="I11" s="22">
        <v>0.96699999999999997</v>
      </c>
      <c r="J11" s="173">
        <v>0.88800000000000001</v>
      </c>
      <c r="K11" s="173">
        <v>0.95099999999999996</v>
      </c>
      <c r="L11" s="174"/>
      <c r="M11" s="174">
        <v>0.93300000000000005</v>
      </c>
    </row>
    <row r="12" spans="1:13" x14ac:dyDescent="0.35">
      <c r="A12" s="24"/>
      <c r="B12" s="22"/>
      <c r="C12" s="22"/>
      <c r="D12" s="25"/>
      <c r="E12" s="26"/>
      <c r="F12" s="25"/>
      <c r="G12" s="25"/>
      <c r="H12" s="25"/>
      <c r="I12" s="22"/>
      <c r="J12" s="16"/>
      <c r="K12" s="16"/>
      <c r="L12" s="16"/>
      <c r="M12" s="16"/>
    </row>
    <row r="13" spans="1:13" x14ac:dyDescent="0.35">
      <c r="A13" s="24" t="s">
        <v>42</v>
      </c>
      <c r="B13" s="22">
        <v>0.97899999999999998</v>
      </c>
      <c r="C13" s="22">
        <v>0.97799999999999998</v>
      </c>
      <c r="D13" s="27">
        <v>0.97499999999999998</v>
      </c>
      <c r="E13" s="27">
        <v>0.97399999999999998</v>
      </c>
      <c r="F13" s="27">
        <v>0.96199999999999997</v>
      </c>
      <c r="G13" s="27">
        <v>0.95</v>
      </c>
      <c r="H13" s="27">
        <v>0.98699999999999999</v>
      </c>
      <c r="I13" s="27">
        <v>0.96599999999999997</v>
      </c>
      <c r="J13" s="16"/>
      <c r="K13" s="16"/>
      <c r="L13" s="16"/>
      <c r="M13" s="16"/>
    </row>
    <row r="14" spans="1:13" x14ac:dyDescent="0.35">
      <c r="A14" s="24" t="s">
        <v>43</v>
      </c>
      <c r="B14" s="22">
        <v>0.95299999999999996</v>
      </c>
      <c r="C14" s="22">
        <v>0.98399999999999999</v>
      </c>
      <c r="D14" s="22">
        <v>0.98799999999999999</v>
      </c>
      <c r="E14" s="22">
        <v>0.99399999999999999</v>
      </c>
      <c r="F14" s="22">
        <v>0.98199999999999998</v>
      </c>
      <c r="G14" s="22">
        <v>0.98</v>
      </c>
      <c r="H14" s="22">
        <v>0.99099999999999999</v>
      </c>
      <c r="I14" s="22">
        <v>0.97</v>
      </c>
      <c r="J14" s="16"/>
      <c r="K14" s="16"/>
      <c r="L14" s="16"/>
      <c r="M14" s="16"/>
    </row>
    <row r="15" spans="1:13" x14ac:dyDescent="0.35">
      <c r="A15" s="28" t="s">
        <v>44</v>
      </c>
      <c r="B15" s="29">
        <v>30</v>
      </c>
      <c r="C15" s="29">
        <v>19.899999999999999</v>
      </c>
      <c r="D15" s="29">
        <v>11.2</v>
      </c>
      <c r="E15" s="29">
        <v>13.3</v>
      </c>
      <c r="F15" s="29">
        <v>23.9</v>
      </c>
      <c r="G15" s="29">
        <v>17.100000000000001</v>
      </c>
      <c r="H15" s="29">
        <v>13</v>
      </c>
      <c r="I15" s="29">
        <v>16.2</v>
      </c>
      <c r="J15" s="18"/>
      <c r="K15" s="16"/>
      <c r="L15" s="18"/>
      <c r="M15" s="16"/>
    </row>
    <row r="16" spans="1:13" x14ac:dyDescent="0.35">
      <c r="A16" s="28" t="s">
        <v>45</v>
      </c>
      <c r="B16" s="30">
        <v>28</v>
      </c>
      <c r="C16" s="30">
        <v>178</v>
      </c>
      <c r="D16" s="30">
        <v>2</v>
      </c>
      <c r="E16" s="30">
        <v>25</v>
      </c>
      <c r="F16" s="30">
        <v>3</v>
      </c>
      <c r="G16" s="30">
        <v>24</v>
      </c>
      <c r="H16" s="30">
        <v>0</v>
      </c>
      <c r="I16" s="30">
        <v>0</v>
      </c>
      <c r="J16" s="175" t="s">
        <v>118</v>
      </c>
      <c r="K16" s="18"/>
      <c r="L16" s="15" t="s">
        <v>119</v>
      </c>
      <c r="M16" s="18"/>
    </row>
    <row r="17" spans="1:13" x14ac:dyDescent="0.35">
      <c r="A17" s="32" t="s">
        <v>48</v>
      </c>
      <c r="B17" s="176">
        <v>1.05</v>
      </c>
      <c r="C17" s="176">
        <v>1.02</v>
      </c>
      <c r="D17" s="177">
        <v>1.05</v>
      </c>
      <c r="E17" s="178">
        <v>1.02</v>
      </c>
      <c r="F17" s="179" t="s">
        <v>41</v>
      </c>
      <c r="G17" s="180" t="s">
        <v>41</v>
      </c>
      <c r="H17" s="180" t="s">
        <v>41</v>
      </c>
      <c r="I17" s="180" t="s">
        <v>41</v>
      </c>
      <c r="J17" s="16"/>
      <c r="K17" s="16"/>
      <c r="L17" s="16"/>
      <c r="M17" s="16"/>
    </row>
    <row r="18" spans="1:13" x14ac:dyDescent="0.35">
      <c r="A18" s="32" t="s">
        <v>49</v>
      </c>
      <c r="B18" s="176">
        <v>0.98799999999999999</v>
      </c>
      <c r="C18" s="176">
        <v>0.998</v>
      </c>
      <c r="D18" s="176">
        <v>0.996</v>
      </c>
      <c r="E18" s="176">
        <v>0.997</v>
      </c>
      <c r="F18" s="176">
        <v>1</v>
      </c>
      <c r="G18" s="176">
        <v>1</v>
      </c>
      <c r="H18" s="176">
        <v>1</v>
      </c>
      <c r="I18" s="176">
        <v>1</v>
      </c>
      <c r="J18" s="16"/>
      <c r="K18" s="16"/>
      <c r="L18" s="16"/>
      <c r="M18" s="16"/>
    </row>
    <row r="19" spans="1:13" x14ac:dyDescent="0.35">
      <c r="A19" s="24" t="s">
        <v>42</v>
      </c>
      <c r="B19" s="176">
        <v>0.97499999999999998</v>
      </c>
      <c r="C19" s="176">
        <v>0.995</v>
      </c>
      <c r="D19" s="176">
        <v>0.99099999999999999</v>
      </c>
      <c r="E19" s="27">
        <v>0.99399999999999999</v>
      </c>
      <c r="F19" s="27">
        <v>1</v>
      </c>
      <c r="G19" s="27">
        <v>1</v>
      </c>
      <c r="H19" s="27">
        <v>1</v>
      </c>
      <c r="I19" s="27">
        <v>1</v>
      </c>
      <c r="J19" s="16"/>
      <c r="K19" s="16"/>
      <c r="L19" s="16"/>
      <c r="M19" s="16"/>
    </row>
    <row r="20" spans="1:13" x14ac:dyDescent="0.35">
      <c r="A20" s="34" t="s">
        <v>43</v>
      </c>
      <c r="B20" s="176">
        <v>1</v>
      </c>
      <c r="C20" s="176">
        <v>1</v>
      </c>
      <c r="D20" s="176">
        <v>1</v>
      </c>
      <c r="E20" s="176">
        <v>1</v>
      </c>
      <c r="F20" s="176">
        <v>1</v>
      </c>
      <c r="G20" s="176">
        <v>1</v>
      </c>
      <c r="H20" s="176">
        <v>1</v>
      </c>
      <c r="I20" s="176">
        <v>1</v>
      </c>
      <c r="J20" s="35"/>
      <c r="K20" s="35"/>
      <c r="L20" s="35"/>
      <c r="M20" s="35"/>
    </row>
    <row r="21" spans="1:13" x14ac:dyDescent="0.35">
      <c r="A21" s="20" t="s">
        <v>50</v>
      </c>
      <c r="B21" s="4" t="s">
        <v>99</v>
      </c>
      <c r="C21" s="205" t="s">
        <v>12</v>
      </c>
      <c r="D21" s="4" t="s">
        <v>99</v>
      </c>
      <c r="E21" s="4" t="s">
        <v>12</v>
      </c>
      <c r="F21" s="4" t="s">
        <v>99</v>
      </c>
      <c r="G21" s="205" t="s">
        <v>12</v>
      </c>
      <c r="H21" s="4" t="s">
        <v>99</v>
      </c>
      <c r="I21" s="205" t="s">
        <v>12</v>
      </c>
      <c r="J21" s="36"/>
      <c r="K21" s="36"/>
      <c r="L21" s="36"/>
      <c r="M21" s="36"/>
    </row>
    <row r="22" spans="1:13" x14ac:dyDescent="0.35">
      <c r="A22" s="37" t="s">
        <v>51</v>
      </c>
      <c r="B22" s="38">
        <v>1254600</v>
      </c>
      <c r="C22" s="39">
        <v>746551</v>
      </c>
      <c r="D22" s="40"/>
      <c r="E22" s="41"/>
      <c r="F22" s="40"/>
      <c r="G22" s="41"/>
      <c r="H22" s="42"/>
      <c r="I22" s="43"/>
      <c r="J22" s="44"/>
      <c r="K22" s="44"/>
      <c r="L22" s="44"/>
      <c r="M22" s="44"/>
    </row>
    <row r="23" spans="1:13" x14ac:dyDescent="0.35">
      <c r="A23" s="16" t="s">
        <v>52</v>
      </c>
      <c r="B23" s="38">
        <v>348810</v>
      </c>
      <c r="C23" s="39">
        <v>512023</v>
      </c>
      <c r="D23" s="40"/>
      <c r="E23" s="41"/>
      <c r="F23" s="45"/>
      <c r="G23" s="46"/>
      <c r="H23" s="47"/>
      <c r="I23" s="48"/>
      <c r="J23" s="49"/>
      <c r="K23" s="49"/>
      <c r="L23" s="49"/>
      <c r="M23" s="49"/>
    </row>
    <row r="24" spans="1:13" x14ac:dyDescent="0.35">
      <c r="A24" s="16" t="s">
        <v>53</v>
      </c>
      <c r="B24" s="38">
        <v>29960</v>
      </c>
      <c r="C24" s="39">
        <v>32502</v>
      </c>
      <c r="D24" s="40"/>
      <c r="E24" s="41"/>
      <c r="F24" s="45"/>
      <c r="G24" s="46"/>
      <c r="H24" s="47"/>
      <c r="I24" s="48"/>
      <c r="J24" s="49"/>
      <c r="K24" s="49"/>
      <c r="L24" s="49"/>
      <c r="M24" s="49"/>
    </row>
    <row r="25" spans="1:13" x14ac:dyDescent="0.35">
      <c r="A25" s="16" t="s">
        <v>54</v>
      </c>
      <c r="B25" s="50">
        <v>46569</v>
      </c>
      <c r="C25" s="51">
        <v>35391</v>
      </c>
      <c r="D25" s="40"/>
      <c r="E25" s="41"/>
      <c r="F25" s="40"/>
      <c r="G25" s="41"/>
      <c r="H25" s="42"/>
      <c r="I25" s="43"/>
      <c r="J25" s="52"/>
      <c r="K25" s="52"/>
      <c r="L25" s="52"/>
      <c r="M25" s="52"/>
    </row>
    <row r="26" spans="1:13" x14ac:dyDescent="0.35">
      <c r="A26" s="20"/>
      <c r="B26" s="241" t="s">
        <v>117</v>
      </c>
      <c r="C26" s="242"/>
      <c r="D26" s="241" t="s">
        <v>117</v>
      </c>
      <c r="E26" s="242"/>
      <c r="F26" s="241" t="s">
        <v>117</v>
      </c>
      <c r="G26" s="242"/>
      <c r="H26" s="241" t="s">
        <v>117</v>
      </c>
      <c r="I26" s="242"/>
      <c r="J26" s="241" t="s">
        <v>117</v>
      </c>
      <c r="K26" s="242"/>
      <c r="L26" s="241" t="s">
        <v>117</v>
      </c>
      <c r="M26" s="242"/>
    </row>
    <row r="27" spans="1:13" x14ac:dyDescent="0.35">
      <c r="A27" s="16" t="s">
        <v>55</v>
      </c>
      <c r="B27" s="181">
        <v>0</v>
      </c>
      <c r="C27" s="182">
        <v>0</v>
      </c>
      <c r="D27" s="181">
        <v>3</v>
      </c>
      <c r="E27" s="182">
        <v>63</v>
      </c>
      <c r="F27" s="181">
        <v>2</v>
      </c>
      <c r="G27" s="182">
        <v>5</v>
      </c>
      <c r="H27" s="181">
        <v>2</v>
      </c>
      <c r="I27" s="182">
        <v>8</v>
      </c>
      <c r="J27" s="55">
        <v>0</v>
      </c>
      <c r="K27" s="35"/>
      <c r="L27" s="55">
        <v>0</v>
      </c>
      <c r="M27" s="35"/>
    </row>
    <row r="28" spans="1:13" s="184" customFormat="1" ht="63.75" customHeight="1" x14ac:dyDescent="0.35">
      <c r="A28" s="183" t="s">
        <v>56</v>
      </c>
      <c r="B28" s="243" t="s">
        <v>120</v>
      </c>
      <c r="C28" s="244"/>
      <c r="D28" s="245"/>
      <c r="E28" s="246"/>
      <c r="F28" s="247"/>
      <c r="G28" s="248"/>
      <c r="H28" s="247"/>
      <c r="I28" s="248"/>
      <c r="J28" s="221" t="s">
        <v>37</v>
      </c>
      <c r="K28" s="222"/>
      <c r="L28" s="221" t="s">
        <v>121</v>
      </c>
      <c r="M28" s="222"/>
    </row>
    <row r="30" spans="1:13" x14ac:dyDescent="0.35">
      <c r="B30" s="56"/>
      <c r="C30" s="57"/>
      <c r="D30" s="57"/>
    </row>
    <row r="31" spans="1:13" x14ac:dyDescent="0.35">
      <c r="B31" s="58"/>
      <c r="C31" s="59"/>
      <c r="M31" s="60"/>
    </row>
    <row r="32" spans="1:13" x14ac:dyDescent="0.35">
      <c r="M32" s="60"/>
    </row>
    <row r="33" spans="6:13" x14ac:dyDescent="0.35">
      <c r="M33" s="60"/>
    </row>
    <row r="34" spans="6:13" x14ac:dyDescent="0.35">
      <c r="M34" s="60"/>
    </row>
    <row r="35" spans="6:13" x14ac:dyDescent="0.35">
      <c r="M35" s="60"/>
    </row>
    <row r="36" spans="6:13" x14ac:dyDescent="0.35">
      <c r="M36" s="60"/>
    </row>
    <row r="37" spans="6:13" x14ac:dyDescent="0.35">
      <c r="M37" s="60"/>
    </row>
    <row r="38" spans="6:13" x14ac:dyDescent="0.35">
      <c r="M38" s="61"/>
    </row>
    <row r="39" spans="6:13" x14ac:dyDescent="0.35">
      <c r="F39" s="62"/>
    </row>
  </sheetData>
  <mergeCells count="21">
    <mergeCell ref="A1:M1"/>
    <mergeCell ref="A2:M2"/>
    <mergeCell ref="A3:M3"/>
    <mergeCell ref="B4:C4"/>
    <mergeCell ref="D4:E4"/>
    <mergeCell ref="F4:G4"/>
    <mergeCell ref="H4:I4"/>
    <mergeCell ref="J4:K4"/>
    <mergeCell ref="L4:M4"/>
    <mergeCell ref="L28:M28"/>
    <mergeCell ref="B26:C26"/>
    <mergeCell ref="D26:E26"/>
    <mergeCell ref="F26:G26"/>
    <mergeCell ref="H26:I26"/>
    <mergeCell ref="J26:K26"/>
    <mergeCell ref="L26:M26"/>
    <mergeCell ref="B28:C28"/>
    <mergeCell ref="D28:E28"/>
    <mergeCell ref="F28:G28"/>
    <mergeCell ref="H28:I28"/>
    <mergeCell ref="J28:K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E2BFC-FBC8-4AA2-ADC0-F25D1CA532AE}">
  <dimension ref="A1:M39"/>
  <sheetViews>
    <sheetView workbookViewId="0">
      <selection activeCell="O8" sqref="O8"/>
    </sheetView>
  </sheetViews>
  <sheetFormatPr defaultColWidth="9.1796875" defaultRowHeight="14.5" x14ac:dyDescent="0.35"/>
  <cols>
    <col min="1" max="1" width="36" style="1" customWidth="1"/>
    <col min="2" max="3" width="19.7265625" style="1" customWidth="1"/>
    <col min="4" max="4" width="15" style="1" bestFit="1" customWidth="1"/>
    <col min="5" max="5" width="16.1796875" style="1" bestFit="1" customWidth="1"/>
    <col min="6" max="6" width="15" style="1" bestFit="1" customWidth="1"/>
    <col min="7" max="7" width="16.1796875" style="1" bestFit="1" customWidth="1"/>
    <col min="8" max="8" width="15" style="1" bestFit="1" customWidth="1"/>
    <col min="9" max="9" width="16.453125" style="1" customWidth="1"/>
    <col min="10" max="10" width="15.26953125" style="1" customWidth="1"/>
    <col min="11" max="11" width="15.54296875" style="1" customWidth="1"/>
    <col min="12" max="12" width="15" style="1" customWidth="1"/>
    <col min="13" max="13" width="18.1796875" style="1" customWidth="1"/>
    <col min="14" max="16384" width="9.1796875" style="1"/>
  </cols>
  <sheetData>
    <row r="1" spans="1:13" ht="21" x14ac:dyDescent="0.5">
      <c r="A1" s="231" t="s">
        <v>77</v>
      </c>
      <c r="B1" s="232"/>
      <c r="C1" s="232"/>
      <c r="D1" s="232"/>
      <c r="E1" s="232"/>
      <c r="F1" s="232"/>
      <c r="G1" s="232"/>
      <c r="H1" s="232"/>
      <c r="I1" s="232"/>
      <c r="J1" s="232"/>
      <c r="K1" s="232"/>
      <c r="L1" s="232"/>
      <c r="M1" s="233"/>
    </row>
    <row r="2" spans="1:13" ht="21" x14ac:dyDescent="0.5">
      <c r="A2" s="234" t="s">
        <v>1</v>
      </c>
      <c r="B2" s="235"/>
      <c r="C2" s="235"/>
      <c r="D2" s="235"/>
      <c r="E2" s="235"/>
      <c r="F2" s="235"/>
      <c r="G2" s="235"/>
      <c r="H2" s="235"/>
      <c r="I2" s="235"/>
      <c r="J2" s="235"/>
      <c r="K2" s="235"/>
      <c r="L2" s="235"/>
      <c r="M2" s="236"/>
    </row>
    <row r="3" spans="1:13" ht="21" x14ac:dyDescent="0.5">
      <c r="A3" s="234" t="s">
        <v>104</v>
      </c>
      <c r="B3" s="235"/>
      <c r="C3" s="235"/>
      <c r="D3" s="235"/>
      <c r="E3" s="235"/>
      <c r="F3" s="235"/>
      <c r="G3" s="235"/>
      <c r="H3" s="235"/>
      <c r="I3" s="235"/>
      <c r="J3" s="235"/>
      <c r="K3" s="235"/>
      <c r="L3" s="235"/>
      <c r="M3" s="236"/>
    </row>
    <row r="4" spans="1:13" x14ac:dyDescent="0.35">
      <c r="A4" s="2" t="s">
        <v>3</v>
      </c>
      <c r="B4" s="237" t="s">
        <v>4</v>
      </c>
      <c r="C4" s="238"/>
      <c r="D4" s="237" t="s">
        <v>5</v>
      </c>
      <c r="E4" s="238"/>
      <c r="F4" s="237" t="s">
        <v>6</v>
      </c>
      <c r="G4" s="238"/>
      <c r="H4" s="237" t="s">
        <v>7</v>
      </c>
      <c r="I4" s="238"/>
      <c r="J4" s="237" t="s">
        <v>8</v>
      </c>
      <c r="K4" s="238"/>
      <c r="L4" s="239" t="s">
        <v>9</v>
      </c>
      <c r="M4" s="240"/>
    </row>
    <row r="5" spans="1:13" x14ac:dyDescent="0.35">
      <c r="A5" s="3" t="s">
        <v>10</v>
      </c>
      <c r="B5" s="200" t="s">
        <v>117</v>
      </c>
      <c r="C5" s="205" t="s">
        <v>12</v>
      </c>
      <c r="D5" s="204" t="str">
        <f>$B$5</f>
        <v>October</v>
      </c>
      <c r="E5" s="4" t="s">
        <v>12</v>
      </c>
      <c r="F5" s="4" t="str">
        <f>$B$5</f>
        <v>October</v>
      </c>
      <c r="G5" s="205" t="s">
        <v>12</v>
      </c>
      <c r="H5" s="4" t="str">
        <f>$B$5</f>
        <v>October</v>
      </c>
      <c r="I5" s="205" t="s">
        <v>12</v>
      </c>
      <c r="J5" s="4" t="s">
        <v>117</v>
      </c>
      <c r="K5" s="4" t="s">
        <v>12</v>
      </c>
      <c r="L5" s="5" t="str">
        <f>J5</f>
        <v>October</v>
      </c>
      <c r="M5" s="5" t="s">
        <v>12</v>
      </c>
    </row>
    <row r="6" spans="1:13" x14ac:dyDescent="0.35">
      <c r="A6" s="6" t="s">
        <v>13</v>
      </c>
      <c r="B6" s="194">
        <v>-0.25900000000000001</v>
      </c>
      <c r="C6" s="194">
        <v>-0.30099999999999999</v>
      </c>
      <c r="D6" s="194">
        <v>-0.432</v>
      </c>
      <c r="E6" s="194">
        <v>-0.54500000000000004</v>
      </c>
      <c r="F6" s="194">
        <v>-0.39900000000000002</v>
      </c>
      <c r="G6" s="194">
        <v>-0.45900000000000002</v>
      </c>
      <c r="H6" s="194">
        <v>0.22</v>
      </c>
      <c r="I6" s="194">
        <v>3.7999999999999999E-2</v>
      </c>
      <c r="J6" s="8">
        <v>-0.79700000000000004</v>
      </c>
      <c r="K6" s="8">
        <v>-0.72499999999999998</v>
      </c>
      <c r="L6" s="9">
        <v>0.128</v>
      </c>
      <c r="M6" s="9">
        <v>-7.0000000000000007E-2</v>
      </c>
    </row>
    <row r="7" spans="1:13" x14ac:dyDescent="0.35">
      <c r="A7" s="10" t="s">
        <v>22</v>
      </c>
      <c r="B7" s="195" t="s">
        <v>122</v>
      </c>
      <c r="C7" s="195" t="s">
        <v>123</v>
      </c>
      <c r="D7" s="196" t="s">
        <v>124</v>
      </c>
      <c r="E7" s="197" t="s">
        <v>125</v>
      </c>
      <c r="F7" s="197" t="s">
        <v>126</v>
      </c>
      <c r="G7" s="197" t="s">
        <v>127</v>
      </c>
      <c r="H7" s="197" t="s">
        <v>128</v>
      </c>
      <c r="I7" s="197" t="s">
        <v>129</v>
      </c>
      <c r="J7" s="14" t="s">
        <v>130</v>
      </c>
      <c r="K7" s="14" t="s">
        <v>131</v>
      </c>
      <c r="L7" s="15" t="s">
        <v>132</v>
      </c>
      <c r="M7" s="15" t="s">
        <v>133</v>
      </c>
    </row>
    <row r="8" spans="1:13" x14ac:dyDescent="0.35">
      <c r="A8" s="16" t="s">
        <v>35</v>
      </c>
      <c r="B8" s="198">
        <v>101944</v>
      </c>
      <c r="C8" s="198">
        <v>91795</v>
      </c>
      <c r="D8" s="18"/>
      <c r="E8" s="18"/>
      <c r="F8" s="18"/>
      <c r="G8" s="18"/>
      <c r="H8" s="18"/>
      <c r="I8" s="18"/>
      <c r="J8" s="16"/>
      <c r="K8" s="16"/>
      <c r="L8" s="16"/>
      <c r="M8" s="16"/>
    </row>
    <row r="9" spans="1:13" x14ac:dyDescent="0.35">
      <c r="A9" s="17" t="s">
        <v>36</v>
      </c>
      <c r="B9" s="198">
        <v>95576</v>
      </c>
      <c r="C9" s="199">
        <v>101687</v>
      </c>
      <c r="D9" s="18"/>
      <c r="E9" s="18"/>
      <c r="F9" s="18"/>
      <c r="G9" s="18"/>
      <c r="H9" s="18"/>
      <c r="I9" s="18"/>
      <c r="J9" s="18"/>
      <c r="K9" s="19"/>
      <c r="L9" s="18"/>
      <c r="M9" s="19"/>
    </row>
    <row r="10" spans="1:13" x14ac:dyDescent="0.35">
      <c r="A10" s="20" t="s">
        <v>38</v>
      </c>
      <c r="B10" s="4" t="s">
        <v>134</v>
      </c>
      <c r="C10" s="205" t="s">
        <v>12</v>
      </c>
      <c r="D10" s="4" t="s">
        <v>134</v>
      </c>
      <c r="E10" s="204" t="s">
        <v>12</v>
      </c>
      <c r="F10" s="4" t="s">
        <v>134</v>
      </c>
      <c r="G10" s="204" t="s">
        <v>12</v>
      </c>
      <c r="H10" s="4" t="s">
        <v>134</v>
      </c>
      <c r="I10" s="204" t="s">
        <v>12</v>
      </c>
      <c r="J10" s="4" t="s">
        <v>134</v>
      </c>
      <c r="K10" s="4" t="s">
        <v>12</v>
      </c>
      <c r="L10" s="4" t="s">
        <v>134</v>
      </c>
      <c r="M10" s="4" t="s">
        <v>12</v>
      </c>
    </row>
    <row r="11" spans="1:13" x14ac:dyDescent="0.35">
      <c r="A11" s="21" t="s">
        <v>40</v>
      </c>
      <c r="B11" s="22">
        <v>0.97899999999999998</v>
      </c>
      <c r="C11" s="22">
        <v>0.97399999999999998</v>
      </c>
      <c r="D11" s="22">
        <v>0.97799999999999998</v>
      </c>
      <c r="E11" s="22">
        <v>0.98</v>
      </c>
      <c r="F11" s="22">
        <v>0.97699999999999998</v>
      </c>
      <c r="G11" s="22">
        <v>0.95199999999999996</v>
      </c>
      <c r="H11" s="22">
        <v>0.98299999999999998</v>
      </c>
      <c r="I11" s="22">
        <v>0.96499999999999997</v>
      </c>
      <c r="J11" s="173">
        <v>0.88800000000000001</v>
      </c>
      <c r="K11" s="173">
        <v>0.95099999999999996</v>
      </c>
      <c r="L11" s="174">
        <v>0.92200000000000004</v>
      </c>
      <c r="M11" s="174">
        <v>0.93300000000000005</v>
      </c>
    </row>
    <row r="12" spans="1:13" x14ac:dyDescent="0.35">
      <c r="A12" s="24"/>
      <c r="B12" s="22"/>
      <c r="C12" s="22"/>
      <c r="D12" s="25"/>
      <c r="E12" s="26"/>
      <c r="F12" s="25"/>
      <c r="G12" s="25"/>
      <c r="H12" s="25"/>
      <c r="I12" s="22"/>
      <c r="J12" s="16"/>
      <c r="K12" s="16"/>
      <c r="L12" s="16"/>
      <c r="M12" s="16"/>
    </row>
    <row r="13" spans="1:13" x14ac:dyDescent="0.35">
      <c r="A13" s="24" t="s">
        <v>42</v>
      </c>
      <c r="B13" s="22">
        <v>0.95399999999999996</v>
      </c>
      <c r="C13" s="22">
        <v>0.97799999999999998</v>
      </c>
      <c r="D13" s="27">
        <v>0.95099999999999996</v>
      </c>
      <c r="E13" s="27">
        <v>0.97399999999999998</v>
      </c>
      <c r="F13" s="27">
        <v>0.92700000000000005</v>
      </c>
      <c r="G13" s="27">
        <v>0.94799999999999995</v>
      </c>
      <c r="H13" s="27">
        <v>0.95499999999999996</v>
      </c>
      <c r="I13" s="27">
        <v>0.96299999999999997</v>
      </c>
      <c r="J13" s="16"/>
      <c r="K13" s="16"/>
      <c r="L13" s="16"/>
      <c r="M13" s="16"/>
    </row>
    <row r="14" spans="1:13" x14ac:dyDescent="0.35">
      <c r="A14" s="24" t="s">
        <v>43</v>
      </c>
      <c r="B14" s="22">
        <v>0.98699999999999999</v>
      </c>
      <c r="C14" s="22">
        <v>0.98699999999999999</v>
      </c>
      <c r="D14" s="22">
        <v>1</v>
      </c>
      <c r="E14" s="22">
        <v>0.99399999999999999</v>
      </c>
      <c r="F14" s="22">
        <v>0.98199999999999998</v>
      </c>
      <c r="G14" s="22">
        <v>0.98</v>
      </c>
      <c r="H14" s="22">
        <v>0.96299999999999997</v>
      </c>
      <c r="I14" s="22">
        <v>0.96799999999999997</v>
      </c>
      <c r="J14" s="16"/>
      <c r="K14" s="16"/>
      <c r="L14" s="16"/>
      <c r="M14" s="16"/>
    </row>
    <row r="15" spans="1:13" x14ac:dyDescent="0.35">
      <c r="A15" s="28" t="s">
        <v>44</v>
      </c>
      <c r="B15" s="29">
        <v>24</v>
      </c>
      <c r="C15" s="29">
        <v>18.399999999999999</v>
      </c>
      <c r="D15" s="29">
        <v>9.1999999999999993</v>
      </c>
      <c r="E15" s="29">
        <v>13.6</v>
      </c>
      <c r="F15" s="29">
        <v>16</v>
      </c>
      <c r="G15" s="29">
        <v>16.5</v>
      </c>
      <c r="H15" s="29">
        <v>19.399999999999999</v>
      </c>
      <c r="I15" s="29">
        <v>16.3</v>
      </c>
      <c r="J15" s="18"/>
      <c r="K15" s="16"/>
      <c r="L15" s="18"/>
      <c r="M15" s="16"/>
    </row>
    <row r="16" spans="1:13" x14ac:dyDescent="0.35">
      <c r="A16" s="28" t="s">
        <v>45</v>
      </c>
      <c r="B16" s="30">
        <v>98</v>
      </c>
      <c r="C16" s="30">
        <v>150</v>
      </c>
      <c r="D16" s="30">
        <v>8</v>
      </c>
      <c r="E16" s="30">
        <v>23</v>
      </c>
      <c r="F16" s="30">
        <v>7</v>
      </c>
      <c r="G16" s="30">
        <v>21</v>
      </c>
      <c r="H16" s="30">
        <v>0</v>
      </c>
      <c r="I16" s="30">
        <v>0</v>
      </c>
      <c r="J16" s="175" t="s">
        <v>135</v>
      </c>
      <c r="K16" s="18"/>
      <c r="L16" s="15" t="s">
        <v>136</v>
      </c>
      <c r="M16" s="18"/>
    </row>
    <row r="17" spans="1:13" x14ac:dyDescent="0.35">
      <c r="A17" s="32" t="s">
        <v>48</v>
      </c>
      <c r="B17" s="176">
        <v>1.069</v>
      </c>
      <c r="C17" s="176">
        <v>1.07</v>
      </c>
      <c r="D17" s="177">
        <v>1.069</v>
      </c>
      <c r="E17" s="178">
        <v>1.07</v>
      </c>
      <c r="F17" s="179" t="s">
        <v>41</v>
      </c>
      <c r="G17" s="180" t="s">
        <v>41</v>
      </c>
      <c r="H17" s="180" t="s">
        <v>41</v>
      </c>
      <c r="I17" s="180" t="s">
        <v>41</v>
      </c>
      <c r="J17" s="16"/>
      <c r="K17" s="16"/>
      <c r="L17" s="16"/>
      <c r="M17" s="16"/>
    </row>
    <row r="18" spans="1:13" x14ac:dyDescent="0.35">
      <c r="A18" s="32" t="s">
        <v>49</v>
      </c>
      <c r="B18" s="176">
        <v>0.99199999999999999</v>
      </c>
      <c r="C18" s="176">
        <v>0.997</v>
      </c>
      <c r="D18" s="176">
        <v>0.99299999999999999</v>
      </c>
      <c r="E18" s="176">
        <v>0.998</v>
      </c>
      <c r="F18" s="176">
        <v>1</v>
      </c>
      <c r="G18" s="176">
        <v>1</v>
      </c>
      <c r="H18" s="176">
        <v>1</v>
      </c>
      <c r="I18" s="176">
        <v>1</v>
      </c>
      <c r="J18" s="16"/>
      <c r="K18" s="16"/>
      <c r="L18" s="16"/>
      <c r="M18" s="16"/>
    </row>
    <row r="19" spans="1:13" x14ac:dyDescent="0.35">
      <c r="A19" s="24" t="s">
        <v>42</v>
      </c>
      <c r="B19" s="176">
        <v>0.99399999999999999</v>
      </c>
      <c r="C19" s="176">
        <v>0.996</v>
      </c>
      <c r="D19" s="176">
        <v>0.99399999999999999</v>
      </c>
      <c r="E19" s="27">
        <v>0.998</v>
      </c>
      <c r="F19" s="27">
        <v>1</v>
      </c>
      <c r="G19" s="27">
        <v>1</v>
      </c>
      <c r="H19" s="27">
        <v>1</v>
      </c>
      <c r="I19" s="27">
        <v>1</v>
      </c>
      <c r="J19" s="16"/>
      <c r="K19" s="16"/>
      <c r="L19" s="16"/>
      <c r="M19" s="16"/>
    </row>
    <row r="20" spans="1:13" x14ac:dyDescent="0.35">
      <c r="A20" s="34" t="s">
        <v>43</v>
      </c>
      <c r="B20" s="176">
        <v>1</v>
      </c>
      <c r="C20" s="176">
        <v>1</v>
      </c>
      <c r="D20" s="176">
        <v>1</v>
      </c>
      <c r="E20" s="176">
        <v>1</v>
      </c>
      <c r="F20" s="176">
        <v>1</v>
      </c>
      <c r="G20" s="176">
        <v>1</v>
      </c>
      <c r="H20" s="176">
        <v>1</v>
      </c>
      <c r="I20" s="176">
        <v>1</v>
      </c>
      <c r="J20" s="35"/>
      <c r="K20" s="35"/>
      <c r="L20" s="35"/>
      <c r="M20" s="35"/>
    </row>
    <row r="21" spans="1:13" x14ac:dyDescent="0.35">
      <c r="A21" s="20" t="s">
        <v>50</v>
      </c>
      <c r="B21" s="5" t="s">
        <v>117</v>
      </c>
      <c r="C21" s="201" t="s">
        <v>12</v>
      </c>
      <c r="D21" s="4"/>
      <c r="E21" s="4"/>
      <c r="F21" s="4"/>
      <c r="G21" s="205"/>
      <c r="H21" s="4"/>
      <c r="I21" s="205"/>
      <c r="J21" s="36"/>
      <c r="K21" s="36"/>
      <c r="L21" s="36"/>
      <c r="M21" s="36"/>
    </row>
    <row r="22" spans="1:13" x14ac:dyDescent="0.35">
      <c r="A22" s="37" t="s">
        <v>51</v>
      </c>
      <c r="B22" s="38">
        <v>443110</v>
      </c>
      <c r="C22" s="39">
        <v>695978</v>
      </c>
      <c r="D22" s="40"/>
      <c r="E22" s="41"/>
      <c r="F22" s="40"/>
      <c r="G22" s="41"/>
      <c r="H22" s="42"/>
      <c r="I22" s="43"/>
      <c r="J22" s="44"/>
      <c r="K22" s="44"/>
      <c r="L22" s="44"/>
      <c r="M22" s="44"/>
    </row>
    <row r="23" spans="1:13" x14ac:dyDescent="0.35">
      <c r="A23" s="16" t="s">
        <v>52</v>
      </c>
      <c r="B23" s="38">
        <v>292293</v>
      </c>
      <c r="C23" s="39">
        <v>475401</v>
      </c>
      <c r="D23" s="40"/>
      <c r="E23" s="41"/>
      <c r="F23" s="45"/>
      <c r="G23" s="46"/>
      <c r="H23" s="47"/>
      <c r="I23" s="48"/>
      <c r="J23" s="49"/>
      <c r="K23" s="49"/>
      <c r="L23" s="49"/>
      <c r="M23" s="49"/>
    </row>
    <row r="24" spans="1:13" x14ac:dyDescent="0.35">
      <c r="A24" s="16" t="s">
        <v>53</v>
      </c>
      <c r="B24" s="38">
        <v>37584</v>
      </c>
      <c r="C24" s="39">
        <v>32964</v>
      </c>
      <c r="D24" s="40"/>
      <c r="E24" s="41"/>
      <c r="F24" s="45"/>
      <c r="G24" s="46"/>
      <c r="H24" s="47"/>
      <c r="I24" s="48"/>
      <c r="J24" s="49"/>
      <c r="K24" s="49"/>
      <c r="L24" s="49"/>
      <c r="M24" s="49"/>
    </row>
    <row r="25" spans="1:13" x14ac:dyDescent="0.35">
      <c r="A25" s="16" t="s">
        <v>54</v>
      </c>
      <c r="B25" s="50">
        <v>46362</v>
      </c>
      <c r="C25" s="51">
        <v>38957</v>
      </c>
      <c r="D25" s="40"/>
      <c r="E25" s="41"/>
      <c r="F25" s="40"/>
      <c r="G25" s="41"/>
      <c r="H25" s="42"/>
      <c r="I25" s="43"/>
      <c r="J25" s="52"/>
      <c r="K25" s="52"/>
      <c r="L25" s="52"/>
      <c r="M25" s="52"/>
    </row>
    <row r="26" spans="1:13" x14ac:dyDescent="0.35">
      <c r="A26" s="20"/>
      <c r="B26" s="241" t="s">
        <v>117</v>
      </c>
      <c r="C26" s="242"/>
      <c r="D26" s="241" t="s">
        <v>117</v>
      </c>
      <c r="E26" s="242"/>
      <c r="F26" s="241" t="s">
        <v>117</v>
      </c>
      <c r="G26" s="242"/>
      <c r="H26" s="241" t="s">
        <v>117</v>
      </c>
      <c r="I26" s="242"/>
      <c r="J26" s="241" t="s">
        <v>117</v>
      </c>
      <c r="K26" s="242"/>
      <c r="L26" s="241" t="s">
        <v>117</v>
      </c>
      <c r="M26" s="242"/>
    </row>
    <row r="27" spans="1:13" x14ac:dyDescent="0.35">
      <c r="A27" s="16" t="s">
        <v>55</v>
      </c>
      <c r="B27" s="181">
        <v>0</v>
      </c>
      <c r="C27" s="182">
        <v>0</v>
      </c>
      <c r="D27" s="181">
        <v>3</v>
      </c>
      <c r="E27" s="182">
        <v>63</v>
      </c>
      <c r="F27" s="181">
        <v>2</v>
      </c>
      <c r="G27" s="182">
        <v>5</v>
      </c>
      <c r="H27" s="181">
        <v>2</v>
      </c>
      <c r="I27" s="182">
        <v>8</v>
      </c>
      <c r="J27" s="55">
        <v>0</v>
      </c>
      <c r="K27" s="35"/>
      <c r="L27" s="55">
        <v>0</v>
      </c>
      <c r="M27" s="35"/>
    </row>
    <row r="28" spans="1:13" s="184" customFormat="1" ht="165.75" customHeight="1" x14ac:dyDescent="0.35">
      <c r="A28" s="183" t="s">
        <v>56</v>
      </c>
      <c r="B28" s="243" t="s">
        <v>120</v>
      </c>
      <c r="C28" s="244"/>
      <c r="D28" s="245"/>
      <c r="E28" s="246"/>
      <c r="F28" s="247"/>
      <c r="G28" s="248"/>
      <c r="H28" s="247"/>
      <c r="I28" s="248"/>
      <c r="J28" s="221" t="s">
        <v>37</v>
      </c>
      <c r="K28" s="222"/>
      <c r="L28" s="221" t="s">
        <v>121</v>
      </c>
      <c r="M28" s="222"/>
    </row>
    <row r="30" spans="1:13" x14ac:dyDescent="0.35">
      <c r="B30" s="56"/>
      <c r="C30" s="57"/>
      <c r="D30" s="57"/>
    </row>
    <row r="31" spans="1:13" x14ac:dyDescent="0.35">
      <c r="B31" s="58"/>
      <c r="C31" s="59"/>
      <c r="M31" s="60"/>
    </row>
    <row r="32" spans="1:13" x14ac:dyDescent="0.35">
      <c r="M32" s="60"/>
    </row>
    <row r="33" spans="6:13" x14ac:dyDescent="0.35">
      <c r="M33" s="60"/>
    </row>
    <row r="34" spans="6:13" x14ac:dyDescent="0.35">
      <c r="M34" s="60"/>
    </row>
    <row r="35" spans="6:13" x14ac:dyDescent="0.35">
      <c r="M35" s="60"/>
    </row>
    <row r="36" spans="6:13" x14ac:dyDescent="0.35">
      <c r="M36" s="60"/>
    </row>
    <row r="37" spans="6:13" x14ac:dyDescent="0.35">
      <c r="M37" s="60"/>
    </row>
    <row r="38" spans="6:13" x14ac:dyDescent="0.35">
      <c r="M38" s="61"/>
    </row>
    <row r="39" spans="6:13" x14ac:dyDescent="0.35">
      <c r="F39" s="62"/>
    </row>
  </sheetData>
  <mergeCells count="21">
    <mergeCell ref="L28:M28"/>
    <mergeCell ref="B26:C26"/>
    <mergeCell ref="D26:E26"/>
    <mergeCell ref="F26:G26"/>
    <mergeCell ref="H26:I26"/>
    <mergeCell ref="J26:K26"/>
    <mergeCell ref="L26:M26"/>
    <mergeCell ref="B28:C28"/>
    <mergeCell ref="D28:E28"/>
    <mergeCell ref="F28:G28"/>
    <mergeCell ref="H28:I28"/>
    <mergeCell ref="J28:K28"/>
    <mergeCell ref="A1:M1"/>
    <mergeCell ref="A2:M2"/>
    <mergeCell ref="A3:M3"/>
    <mergeCell ref="B4:C4"/>
    <mergeCell ref="D4:E4"/>
    <mergeCell ref="F4:G4"/>
    <mergeCell ref="H4:I4"/>
    <mergeCell ref="J4:K4"/>
    <mergeCell ref="L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85D5D-3E32-41CE-993E-17FEE9B97811}">
  <dimension ref="A1:M39"/>
  <sheetViews>
    <sheetView tabSelected="1" workbookViewId="0">
      <selection activeCell="B7" sqref="B6:I7"/>
    </sheetView>
  </sheetViews>
  <sheetFormatPr defaultColWidth="9.1796875" defaultRowHeight="14.5" x14ac:dyDescent="0.35"/>
  <cols>
    <col min="1" max="1" width="36" style="1" customWidth="1"/>
    <col min="2" max="3" width="19.7265625" style="1" customWidth="1"/>
    <col min="4" max="4" width="15" style="1" bestFit="1" customWidth="1"/>
    <col min="5" max="5" width="16.1796875" style="1" bestFit="1" customWidth="1"/>
    <col min="6" max="6" width="15" style="1" bestFit="1" customWidth="1"/>
    <col min="7" max="7" width="16.1796875" style="1" bestFit="1" customWidth="1"/>
    <col min="8" max="8" width="15" style="1" bestFit="1" customWidth="1"/>
    <col min="9" max="9" width="16.453125" style="1" customWidth="1"/>
    <col min="10" max="10" width="15.26953125" style="1" customWidth="1"/>
    <col min="11" max="11" width="15.54296875" style="1" customWidth="1"/>
    <col min="12" max="12" width="15" style="1" customWidth="1"/>
    <col min="13" max="13" width="18.1796875" style="1" customWidth="1"/>
    <col min="14" max="16384" width="9.1796875" style="1"/>
  </cols>
  <sheetData>
    <row r="1" spans="1:13" ht="21" x14ac:dyDescent="0.5">
      <c r="A1" s="231" t="s">
        <v>77</v>
      </c>
      <c r="B1" s="232"/>
      <c r="C1" s="232"/>
      <c r="D1" s="232"/>
      <c r="E1" s="232"/>
      <c r="F1" s="232"/>
      <c r="G1" s="232"/>
      <c r="H1" s="232"/>
      <c r="I1" s="232"/>
      <c r="J1" s="232"/>
      <c r="K1" s="232"/>
      <c r="L1" s="232"/>
      <c r="M1" s="233"/>
    </row>
    <row r="2" spans="1:13" ht="21" x14ac:dyDescent="0.5">
      <c r="A2" s="234" t="s">
        <v>1</v>
      </c>
      <c r="B2" s="235"/>
      <c r="C2" s="235"/>
      <c r="D2" s="235"/>
      <c r="E2" s="235"/>
      <c r="F2" s="235"/>
      <c r="G2" s="235"/>
      <c r="H2" s="235"/>
      <c r="I2" s="235"/>
      <c r="J2" s="235"/>
      <c r="K2" s="235"/>
      <c r="L2" s="235"/>
      <c r="M2" s="236"/>
    </row>
    <row r="3" spans="1:13" ht="21" x14ac:dyDescent="0.5">
      <c r="A3" s="234" t="s">
        <v>137</v>
      </c>
      <c r="B3" s="235"/>
      <c r="C3" s="235"/>
      <c r="D3" s="235"/>
      <c r="E3" s="235"/>
      <c r="F3" s="235"/>
      <c r="G3" s="235"/>
      <c r="H3" s="235"/>
      <c r="I3" s="235"/>
      <c r="J3" s="235"/>
      <c r="K3" s="235"/>
      <c r="L3" s="235"/>
      <c r="M3" s="236"/>
    </row>
    <row r="4" spans="1:13" x14ac:dyDescent="0.35">
      <c r="A4" s="2" t="s">
        <v>3</v>
      </c>
      <c r="B4" s="237" t="s">
        <v>4</v>
      </c>
      <c r="C4" s="238"/>
      <c r="D4" s="237" t="s">
        <v>5</v>
      </c>
      <c r="E4" s="238"/>
      <c r="F4" s="237" t="s">
        <v>6</v>
      </c>
      <c r="G4" s="238"/>
      <c r="H4" s="237" t="s">
        <v>7</v>
      </c>
      <c r="I4" s="238"/>
      <c r="J4" s="237" t="s">
        <v>8</v>
      </c>
      <c r="K4" s="238"/>
      <c r="L4" s="239" t="s">
        <v>9</v>
      </c>
      <c r="M4" s="240"/>
    </row>
    <row r="5" spans="1:13" x14ac:dyDescent="0.35">
      <c r="A5" s="3" t="s">
        <v>10</v>
      </c>
      <c r="B5" s="200" t="s">
        <v>134</v>
      </c>
      <c r="C5" s="205" t="s">
        <v>12</v>
      </c>
      <c r="D5" s="204" t="str">
        <f>$B$5</f>
        <v>November</v>
      </c>
      <c r="E5" s="4" t="s">
        <v>12</v>
      </c>
      <c r="F5" s="4" t="str">
        <f>$B$5</f>
        <v>November</v>
      </c>
      <c r="G5" s="205" t="s">
        <v>12</v>
      </c>
      <c r="H5" s="4" t="str">
        <f>$B$5</f>
        <v>November</v>
      </c>
      <c r="I5" s="205" t="s">
        <v>12</v>
      </c>
      <c r="J5" s="4" t="s">
        <v>134</v>
      </c>
      <c r="K5" s="4" t="s">
        <v>12</v>
      </c>
      <c r="L5" s="5" t="str">
        <f>J5</f>
        <v>November</v>
      </c>
      <c r="M5" s="5" t="s">
        <v>12</v>
      </c>
    </row>
    <row r="6" spans="1:13" x14ac:dyDescent="0.35">
      <c r="A6" s="6" t="s">
        <v>13</v>
      </c>
      <c r="B6" s="7">
        <v>-0.19500000000000001</v>
      </c>
      <c r="C6" s="7">
        <v>-0.29099999999999998</v>
      </c>
      <c r="D6" s="7">
        <v>-0.373</v>
      </c>
      <c r="E6" s="7">
        <v>-0.53</v>
      </c>
      <c r="F6" s="7">
        <v>-0.33200000000000002</v>
      </c>
      <c r="G6" s="7">
        <v>-0.44900000000000001</v>
      </c>
      <c r="H6" s="7">
        <v>0.13600000000000001</v>
      </c>
      <c r="I6" s="7">
        <v>4.7E-2</v>
      </c>
      <c r="J6" s="8">
        <v>-0.76600000000000001</v>
      </c>
      <c r="K6" s="8">
        <v>-0.72799999999999998</v>
      </c>
      <c r="L6" s="9">
        <v>7.0999999999999994E-2</v>
      </c>
      <c r="M6" s="9">
        <v>-5.5E-2</v>
      </c>
    </row>
    <row r="7" spans="1:13" x14ac:dyDescent="0.35">
      <c r="A7" s="10" t="s">
        <v>22</v>
      </c>
      <c r="B7" s="11" t="s">
        <v>138</v>
      </c>
      <c r="C7" s="11" t="s">
        <v>139</v>
      </c>
      <c r="D7" s="12" t="s">
        <v>140</v>
      </c>
      <c r="E7" s="13" t="s">
        <v>141</v>
      </c>
      <c r="F7" s="13" t="s">
        <v>142</v>
      </c>
      <c r="G7" s="13" t="s">
        <v>143</v>
      </c>
      <c r="H7" s="13" t="s">
        <v>144</v>
      </c>
      <c r="I7" s="13" t="s">
        <v>145</v>
      </c>
      <c r="J7" s="14" t="s">
        <v>146</v>
      </c>
      <c r="K7" s="14" t="s">
        <v>147</v>
      </c>
      <c r="L7" s="15" t="s">
        <v>148</v>
      </c>
      <c r="M7" s="15" t="s">
        <v>149</v>
      </c>
    </row>
    <row r="8" spans="1:13" x14ac:dyDescent="0.35">
      <c r="A8" s="16" t="s">
        <v>35</v>
      </c>
      <c r="B8" s="13">
        <v>98947</v>
      </c>
      <c r="C8" s="13">
        <v>89104</v>
      </c>
      <c r="D8" s="18"/>
      <c r="E8" s="18"/>
      <c r="F8" s="18"/>
      <c r="G8" s="18"/>
      <c r="H8" s="18"/>
      <c r="I8" s="18"/>
      <c r="J8" s="16"/>
      <c r="K8" s="16"/>
      <c r="L8" s="16"/>
      <c r="M8" s="16"/>
    </row>
    <row r="9" spans="1:13" x14ac:dyDescent="0.35">
      <c r="A9" s="17" t="s">
        <v>36</v>
      </c>
      <c r="B9" s="13">
        <v>127955</v>
      </c>
      <c r="C9" s="13">
        <v>107038</v>
      </c>
      <c r="D9" s="18"/>
      <c r="E9" s="18"/>
      <c r="F9" s="18"/>
      <c r="G9" s="18"/>
      <c r="H9" s="18"/>
      <c r="I9" s="18"/>
      <c r="J9" s="18"/>
      <c r="K9" s="19"/>
      <c r="L9" s="18"/>
      <c r="M9" s="19"/>
    </row>
    <row r="10" spans="1:13" x14ac:dyDescent="0.35">
      <c r="A10" s="20" t="s">
        <v>38</v>
      </c>
      <c r="B10" s="4" t="s">
        <v>134</v>
      </c>
      <c r="C10" s="205" t="s">
        <v>12</v>
      </c>
      <c r="D10" s="4" t="s">
        <v>134</v>
      </c>
      <c r="E10" s="204" t="s">
        <v>12</v>
      </c>
      <c r="F10" s="4" t="s">
        <v>134</v>
      </c>
      <c r="G10" s="204" t="s">
        <v>12</v>
      </c>
      <c r="H10" s="4" t="s">
        <v>134</v>
      </c>
      <c r="I10" s="204" t="s">
        <v>12</v>
      </c>
      <c r="J10" s="4" t="s">
        <v>134</v>
      </c>
      <c r="K10" s="4" t="s">
        <v>12</v>
      </c>
      <c r="L10" s="4" t="s">
        <v>134</v>
      </c>
      <c r="M10" s="4" t="s">
        <v>12</v>
      </c>
    </row>
    <row r="11" spans="1:13" x14ac:dyDescent="0.35">
      <c r="A11" s="21" t="s">
        <v>40</v>
      </c>
      <c r="B11" s="22">
        <v>0.98199999999999998</v>
      </c>
      <c r="C11" s="22">
        <v>0.97899999999999998</v>
      </c>
      <c r="D11" s="22">
        <v>0.99</v>
      </c>
      <c r="E11" s="22">
        <v>0.98</v>
      </c>
      <c r="F11" s="22">
        <v>0.93500000000000005</v>
      </c>
      <c r="G11" s="22">
        <v>0.95299999999999996</v>
      </c>
      <c r="H11" s="22">
        <v>0.95</v>
      </c>
      <c r="I11" s="22">
        <v>0.96499999999999997</v>
      </c>
      <c r="J11" s="173">
        <v>0.95</v>
      </c>
      <c r="K11" s="173">
        <v>0.95099999999999996</v>
      </c>
      <c r="L11" s="174">
        <v>0.89500000000000002</v>
      </c>
      <c r="M11" s="174">
        <v>0.91900000000000004</v>
      </c>
    </row>
    <row r="12" spans="1:13" x14ac:dyDescent="0.35">
      <c r="A12" s="24"/>
      <c r="B12" s="22"/>
      <c r="C12" s="22"/>
      <c r="D12" s="25"/>
      <c r="E12" s="26"/>
      <c r="F12" s="25"/>
      <c r="G12" s="25"/>
      <c r="H12" s="25"/>
      <c r="I12" s="22"/>
      <c r="J12" s="16"/>
      <c r="K12" s="16"/>
      <c r="L12" s="16"/>
      <c r="M12" s="16"/>
    </row>
    <row r="13" spans="1:13" x14ac:dyDescent="0.35">
      <c r="A13" s="24" t="s">
        <v>42</v>
      </c>
      <c r="B13" s="22">
        <v>0.97699999999999998</v>
      </c>
      <c r="C13" s="22">
        <v>0.97799999999999998</v>
      </c>
      <c r="D13" s="27">
        <v>0.98699999999999999</v>
      </c>
      <c r="E13" s="27">
        <v>0.97599999999999998</v>
      </c>
      <c r="F13" s="27">
        <v>0.93100000000000005</v>
      </c>
      <c r="G13" s="27">
        <v>0.94899999999999995</v>
      </c>
      <c r="H13" s="27">
        <v>0.95099999999999996</v>
      </c>
      <c r="I13" s="27">
        <v>0.96299999999999997</v>
      </c>
      <c r="J13" s="16"/>
      <c r="K13" s="16"/>
      <c r="L13" s="16"/>
      <c r="M13" s="16"/>
    </row>
    <row r="14" spans="1:13" x14ac:dyDescent="0.35">
      <c r="A14" s="24" t="s">
        <v>43</v>
      </c>
      <c r="B14" s="22">
        <v>0.998</v>
      </c>
      <c r="C14" s="22">
        <v>0.98399999999999999</v>
      </c>
      <c r="D14" s="22">
        <v>0.997</v>
      </c>
      <c r="E14" s="22">
        <v>0.99399999999999999</v>
      </c>
      <c r="F14" s="22">
        <v>0.95799999999999996</v>
      </c>
      <c r="G14" s="22">
        <v>0.97699999999999998</v>
      </c>
      <c r="H14" s="22">
        <v>0.94799999999999995</v>
      </c>
      <c r="I14" s="22">
        <v>0.97099999999999997</v>
      </c>
      <c r="J14" s="16"/>
      <c r="K14" s="16"/>
      <c r="L14" s="16"/>
      <c r="M14" s="16"/>
    </row>
    <row r="15" spans="1:13" x14ac:dyDescent="0.35">
      <c r="A15" s="28" t="s">
        <v>44</v>
      </c>
      <c r="B15" s="29">
        <v>12.9</v>
      </c>
      <c r="C15" s="29">
        <v>19.399999999999999</v>
      </c>
      <c r="D15" s="29">
        <v>8.4</v>
      </c>
      <c r="E15" s="29">
        <v>13.1</v>
      </c>
      <c r="F15" s="29">
        <v>21.6</v>
      </c>
      <c r="G15" s="29">
        <v>17.5</v>
      </c>
      <c r="H15" s="29">
        <v>14.6</v>
      </c>
      <c r="I15" s="29">
        <v>16</v>
      </c>
      <c r="J15" s="18"/>
      <c r="K15" s="16"/>
      <c r="L15" s="18"/>
      <c r="M15" s="16"/>
    </row>
    <row r="16" spans="1:13" x14ac:dyDescent="0.35">
      <c r="A16" s="28" t="s">
        <v>45</v>
      </c>
      <c r="B16" s="30">
        <v>2</v>
      </c>
      <c r="C16" s="30">
        <v>181</v>
      </c>
      <c r="D16" s="30">
        <v>0</v>
      </c>
      <c r="E16" s="30">
        <v>25</v>
      </c>
      <c r="F16" s="30">
        <v>6</v>
      </c>
      <c r="G16" s="30">
        <v>29</v>
      </c>
      <c r="H16" s="30">
        <v>3</v>
      </c>
      <c r="I16" s="30">
        <v>3</v>
      </c>
      <c r="J16" s="175" t="s">
        <v>150</v>
      </c>
      <c r="K16" s="18"/>
      <c r="L16" s="15" t="s">
        <v>151</v>
      </c>
      <c r="M16" s="18"/>
    </row>
    <row r="17" spans="1:13" x14ac:dyDescent="0.35">
      <c r="A17" s="32" t="s">
        <v>48</v>
      </c>
      <c r="B17" s="176">
        <v>1.06</v>
      </c>
      <c r="C17" s="176">
        <v>1.07</v>
      </c>
      <c r="D17" s="177" t="s">
        <v>41</v>
      </c>
      <c r="E17" s="178" t="s">
        <v>41</v>
      </c>
      <c r="F17" s="179" t="s">
        <v>41</v>
      </c>
      <c r="G17" s="180" t="s">
        <v>41</v>
      </c>
      <c r="H17" s="180" t="s">
        <v>41</v>
      </c>
      <c r="I17" s="180" t="s">
        <v>41</v>
      </c>
      <c r="J17" s="16"/>
      <c r="K17" s="16"/>
      <c r="L17" s="16"/>
      <c r="M17" s="16"/>
    </row>
    <row r="18" spans="1:13" x14ac:dyDescent="0.35">
      <c r="A18" s="32" t="s">
        <v>49</v>
      </c>
      <c r="B18" s="176">
        <v>0.998</v>
      </c>
      <c r="C18" s="176">
        <v>0.997</v>
      </c>
      <c r="D18" s="176">
        <v>1</v>
      </c>
      <c r="E18" s="176">
        <v>0.999</v>
      </c>
      <c r="F18" s="176">
        <v>1</v>
      </c>
      <c r="G18" s="176">
        <v>1</v>
      </c>
      <c r="H18" s="176">
        <v>1</v>
      </c>
      <c r="I18" s="176">
        <v>1</v>
      </c>
      <c r="J18" s="16"/>
      <c r="K18" s="16"/>
      <c r="L18" s="16"/>
      <c r="M18" s="16"/>
    </row>
    <row r="19" spans="1:13" x14ac:dyDescent="0.35">
      <c r="A19" s="24" t="s">
        <v>42</v>
      </c>
      <c r="B19" s="176">
        <v>0.998</v>
      </c>
      <c r="C19" s="176">
        <v>0.997</v>
      </c>
      <c r="D19" s="176">
        <v>1</v>
      </c>
      <c r="E19" s="27">
        <v>0.999</v>
      </c>
      <c r="F19" s="27">
        <v>1</v>
      </c>
      <c r="G19" s="27">
        <v>1</v>
      </c>
      <c r="H19" s="27">
        <v>1</v>
      </c>
      <c r="I19" s="27">
        <v>1</v>
      </c>
      <c r="J19" s="16"/>
      <c r="K19" s="16"/>
      <c r="L19" s="16"/>
      <c r="M19" s="16"/>
    </row>
    <row r="20" spans="1:13" x14ac:dyDescent="0.35">
      <c r="A20" s="34" t="s">
        <v>43</v>
      </c>
      <c r="B20" s="176">
        <v>0.998</v>
      </c>
      <c r="C20" s="176">
        <v>1</v>
      </c>
      <c r="D20" s="176">
        <v>1</v>
      </c>
      <c r="E20" s="176">
        <v>1</v>
      </c>
      <c r="F20" s="176">
        <v>1</v>
      </c>
      <c r="G20" s="176">
        <v>1</v>
      </c>
      <c r="H20" s="176">
        <v>1</v>
      </c>
      <c r="I20" s="176">
        <v>1</v>
      </c>
      <c r="J20" s="35"/>
      <c r="K20" s="35"/>
      <c r="L20" s="35"/>
      <c r="M20" s="35"/>
    </row>
    <row r="21" spans="1:13" x14ac:dyDescent="0.35">
      <c r="A21" s="20" t="s">
        <v>50</v>
      </c>
      <c r="B21" s="5" t="s">
        <v>134</v>
      </c>
      <c r="C21" s="201" t="s">
        <v>12</v>
      </c>
      <c r="D21" s="4" t="s">
        <v>134</v>
      </c>
      <c r="E21" s="4" t="s">
        <v>12</v>
      </c>
      <c r="F21" s="4" t="s">
        <v>134</v>
      </c>
      <c r="G21" s="205" t="s">
        <v>12</v>
      </c>
      <c r="H21" s="4" t="s">
        <v>134</v>
      </c>
      <c r="I21" s="205" t="s">
        <v>12</v>
      </c>
      <c r="J21" s="36"/>
      <c r="K21" s="36"/>
      <c r="L21" s="36"/>
      <c r="M21" s="36"/>
    </row>
    <row r="22" spans="1:13" x14ac:dyDescent="0.35">
      <c r="A22" s="37" t="s">
        <v>51</v>
      </c>
      <c r="B22" s="38">
        <v>503138</v>
      </c>
      <c r="C22" s="39">
        <v>672461</v>
      </c>
      <c r="D22" s="40"/>
      <c r="E22" s="41"/>
      <c r="F22" s="40"/>
      <c r="G22" s="41"/>
      <c r="H22" s="42"/>
      <c r="I22" s="43"/>
      <c r="J22" s="44"/>
      <c r="K22" s="44"/>
      <c r="L22" s="44"/>
      <c r="M22" s="44"/>
    </row>
    <row r="23" spans="1:13" x14ac:dyDescent="0.35">
      <c r="A23" s="16" t="s">
        <v>52</v>
      </c>
      <c r="B23" s="38">
        <v>475199</v>
      </c>
      <c r="C23" s="39">
        <v>475383</v>
      </c>
      <c r="D23" s="40"/>
      <c r="E23" s="41"/>
      <c r="F23" s="45"/>
      <c r="G23" s="46"/>
      <c r="H23" s="47"/>
      <c r="I23" s="48"/>
      <c r="J23" s="49"/>
      <c r="K23" s="49"/>
      <c r="L23" s="49"/>
      <c r="M23" s="49"/>
    </row>
    <row r="24" spans="1:13" x14ac:dyDescent="0.35">
      <c r="A24" s="16" t="s">
        <v>53</v>
      </c>
      <c r="B24" s="38">
        <v>30821</v>
      </c>
      <c r="C24" s="39">
        <v>32753</v>
      </c>
      <c r="D24" s="40"/>
      <c r="E24" s="41"/>
      <c r="F24" s="45"/>
      <c r="G24" s="46"/>
      <c r="H24" s="47"/>
      <c r="I24" s="48"/>
      <c r="J24" s="49"/>
      <c r="K24" s="49"/>
      <c r="L24" s="49"/>
      <c r="M24" s="49"/>
    </row>
    <row r="25" spans="1:13" x14ac:dyDescent="0.35">
      <c r="A25" s="16" t="s">
        <v>54</v>
      </c>
      <c r="B25" s="50">
        <v>18520</v>
      </c>
      <c r="C25" s="51">
        <v>36232</v>
      </c>
      <c r="D25" s="40"/>
      <c r="E25" s="41"/>
      <c r="F25" s="40"/>
      <c r="G25" s="41"/>
      <c r="H25" s="42"/>
      <c r="I25" s="43"/>
      <c r="J25" s="52"/>
      <c r="K25" s="52"/>
      <c r="L25" s="52"/>
      <c r="M25" s="52"/>
    </row>
    <row r="26" spans="1:13" x14ac:dyDescent="0.35">
      <c r="A26" s="20"/>
      <c r="B26" s="241" t="s">
        <v>134</v>
      </c>
      <c r="C26" s="242"/>
      <c r="D26" s="241" t="s">
        <v>134</v>
      </c>
      <c r="E26" s="242"/>
      <c r="F26" s="241" t="s">
        <v>134</v>
      </c>
      <c r="G26" s="242"/>
      <c r="H26" s="241" t="s">
        <v>134</v>
      </c>
      <c r="I26" s="242"/>
      <c r="J26" s="241" t="s">
        <v>134</v>
      </c>
      <c r="K26" s="242"/>
      <c r="L26" s="241" t="s">
        <v>134</v>
      </c>
      <c r="M26" s="242"/>
    </row>
    <row r="27" spans="1:13" x14ac:dyDescent="0.35">
      <c r="A27" s="16" t="s">
        <v>55</v>
      </c>
      <c r="B27" s="181">
        <v>0</v>
      </c>
      <c r="C27" s="182">
        <v>0</v>
      </c>
      <c r="D27" s="181"/>
      <c r="E27" s="182">
        <v>63</v>
      </c>
      <c r="F27" s="181"/>
      <c r="G27" s="182">
        <v>5</v>
      </c>
      <c r="H27" s="181">
        <v>3</v>
      </c>
      <c r="I27" s="182">
        <v>11</v>
      </c>
      <c r="J27" s="55">
        <v>0</v>
      </c>
      <c r="K27" s="35"/>
      <c r="L27" s="55">
        <v>0</v>
      </c>
      <c r="M27" s="35"/>
    </row>
    <row r="28" spans="1:13" s="184" customFormat="1" ht="165.75" customHeight="1" x14ac:dyDescent="0.35">
      <c r="A28" s="183" t="s">
        <v>56</v>
      </c>
      <c r="B28" s="243" t="s">
        <v>152</v>
      </c>
      <c r="C28" s="244"/>
      <c r="D28" s="245"/>
      <c r="E28" s="246"/>
      <c r="F28" s="247"/>
      <c r="G28" s="248"/>
      <c r="H28" s="247"/>
      <c r="I28" s="248"/>
      <c r="J28" s="221" t="s">
        <v>37</v>
      </c>
      <c r="K28" s="222"/>
      <c r="L28" s="221" t="s">
        <v>121</v>
      </c>
      <c r="M28" s="222"/>
    </row>
    <row r="30" spans="1:13" x14ac:dyDescent="0.35">
      <c r="B30" s="56"/>
      <c r="C30" s="57"/>
      <c r="D30" s="57"/>
    </row>
    <row r="31" spans="1:13" x14ac:dyDescent="0.35">
      <c r="B31" s="58"/>
      <c r="C31" s="59"/>
      <c r="M31" s="60"/>
    </row>
    <row r="32" spans="1:13" x14ac:dyDescent="0.35">
      <c r="M32" s="60"/>
    </row>
    <row r="33" spans="6:13" x14ac:dyDescent="0.35">
      <c r="M33" s="60"/>
    </row>
    <row r="34" spans="6:13" x14ac:dyDescent="0.35">
      <c r="M34" s="60"/>
    </row>
    <row r="35" spans="6:13" x14ac:dyDescent="0.35">
      <c r="M35" s="60"/>
    </row>
    <row r="36" spans="6:13" x14ac:dyDescent="0.35">
      <c r="M36" s="60"/>
    </row>
    <row r="37" spans="6:13" x14ac:dyDescent="0.35">
      <c r="M37" s="60"/>
    </row>
    <row r="38" spans="6:13" x14ac:dyDescent="0.35">
      <c r="M38" s="61"/>
    </row>
    <row r="39" spans="6:13" x14ac:dyDescent="0.35">
      <c r="F39" s="62"/>
    </row>
  </sheetData>
  <mergeCells count="21">
    <mergeCell ref="A1:M1"/>
    <mergeCell ref="A2:M2"/>
    <mergeCell ref="A3:M3"/>
    <mergeCell ref="B4:C4"/>
    <mergeCell ref="D4:E4"/>
    <mergeCell ref="F4:G4"/>
    <mergeCell ref="H4:I4"/>
    <mergeCell ref="J4:K4"/>
    <mergeCell ref="L4:M4"/>
    <mergeCell ref="L28:M28"/>
    <mergeCell ref="B26:C26"/>
    <mergeCell ref="D26:E26"/>
    <mergeCell ref="F26:G26"/>
    <mergeCell ref="H26:I26"/>
    <mergeCell ref="J26:K26"/>
    <mergeCell ref="L26:M26"/>
    <mergeCell ref="B28:C28"/>
    <mergeCell ref="D28:E28"/>
    <mergeCell ref="F28:G28"/>
    <mergeCell ref="H28:I28"/>
    <mergeCell ref="J28:K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F810-97F7-41F3-887F-880620FC2F7B}">
  <dimension ref="A1:AF46"/>
  <sheetViews>
    <sheetView workbookViewId="0">
      <selection activeCell="B39" sqref="B39"/>
    </sheetView>
  </sheetViews>
  <sheetFormatPr defaultRowHeight="14.5" x14ac:dyDescent="0.35"/>
  <cols>
    <col min="1" max="1" width="49.26953125" customWidth="1"/>
    <col min="2" max="16" width="5.7265625" customWidth="1"/>
  </cols>
  <sheetData>
    <row r="1" spans="1:32" x14ac:dyDescent="0.35">
      <c r="A1" s="138"/>
      <c r="B1" s="138"/>
      <c r="C1" s="138"/>
      <c r="D1" s="138"/>
      <c r="E1" s="138"/>
      <c r="F1" s="138"/>
      <c r="G1" s="138"/>
      <c r="H1" s="138"/>
      <c r="I1" s="138"/>
      <c r="J1" s="138"/>
      <c r="K1" s="138"/>
      <c r="L1" s="138"/>
      <c r="M1" s="138"/>
      <c r="N1" s="138"/>
      <c r="O1" s="138"/>
      <c r="P1" s="138"/>
      <c r="Q1" s="138"/>
      <c r="R1" s="138"/>
      <c r="S1" s="138"/>
      <c r="T1" s="138"/>
      <c r="U1" s="138"/>
      <c r="V1" s="138"/>
      <c r="W1" s="139" t="s">
        <v>153</v>
      </c>
      <c r="X1" s="138"/>
      <c r="Y1" s="138"/>
      <c r="Z1" s="138"/>
      <c r="AA1" s="139" t="s">
        <v>153</v>
      </c>
      <c r="AB1" s="138"/>
      <c r="AC1" s="138"/>
      <c r="AD1" s="138"/>
      <c r="AE1" s="139" t="s">
        <v>153</v>
      </c>
      <c r="AF1" s="138"/>
    </row>
    <row r="2" spans="1:32" x14ac:dyDescent="0.35">
      <c r="A2" s="138"/>
      <c r="B2" s="138"/>
      <c r="C2" s="138"/>
      <c r="D2" s="138"/>
      <c r="E2" s="138"/>
      <c r="F2" s="138"/>
      <c r="G2" s="138"/>
      <c r="H2" s="138"/>
      <c r="I2" s="138"/>
      <c r="J2" s="138"/>
      <c r="K2" s="138"/>
      <c r="L2" s="138"/>
      <c r="M2" s="138"/>
      <c r="N2" s="138"/>
      <c r="O2" s="138"/>
      <c r="P2" s="138"/>
      <c r="Q2" s="138"/>
      <c r="R2" s="138"/>
      <c r="S2" s="138"/>
      <c r="T2" s="138"/>
      <c r="U2" s="138"/>
      <c r="V2" s="138"/>
      <c r="W2" s="139" t="s">
        <v>153</v>
      </c>
      <c r="X2" s="138"/>
      <c r="Y2" s="138"/>
      <c r="Z2" s="138"/>
      <c r="AA2" s="139" t="s">
        <v>153</v>
      </c>
      <c r="AB2" s="138"/>
      <c r="AC2" s="138"/>
      <c r="AD2" s="138"/>
      <c r="AE2" s="139" t="s">
        <v>153</v>
      </c>
      <c r="AF2" s="138"/>
    </row>
    <row r="3" spans="1:32" ht="29.25" customHeight="1" x14ac:dyDescent="0.35">
      <c r="A3" s="251" t="s">
        <v>154</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3"/>
    </row>
    <row r="4" spans="1:32" x14ac:dyDescent="0.35">
      <c r="A4" s="254" t="s">
        <v>153</v>
      </c>
      <c r="B4" s="260" t="s">
        <v>153</v>
      </c>
      <c r="C4" s="249"/>
      <c r="D4" s="250"/>
      <c r="E4" s="249">
        <v>2024</v>
      </c>
      <c r="F4" s="249"/>
      <c r="G4" s="249"/>
      <c r="H4" s="249"/>
      <c r="I4" s="249"/>
      <c r="J4" s="249"/>
      <c r="K4" s="249"/>
      <c r="L4" s="249"/>
      <c r="M4" s="249"/>
      <c r="N4" s="249"/>
      <c r="O4" s="249"/>
      <c r="P4" s="250"/>
      <c r="Q4" s="249">
        <v>2025</v>
      </c>
      <c r="R4" s="249"/>
      <c r="S4" s="249"/>
      <c r="T4" s="250"/>
      <c r="U4" s="249">
        <v>2026</v>
      </c>
      <c r="V4" s="249"/>
      <c r="W4" s="249"/>
      <c r="X4" s="250"/>
      <c r="Y4" s="249">
        <v>2027</v>
      </c>
      <c r="Z4" s="249"/>
      <c r="AA4" s="249"/>
      <c r="AB4" s="250"/>
      <c r="AC4" s="249">
        <v>2028</v>
      </c>
      <c r="AD4" s="249"/>
      <c r="AE4" s="249"/>
      <c r="AF4" s="250"/>
    </row>
    <row r="5" spans="1:32" s="153" customFormat="1" ht="18.75" customHeight="1" x14ac:dyDescent="0.35">
      <c r="A5" s="255"/>
      <c r="B5" s="150" t="s">
        <v>155</v>
      </c>
      <c r="C5" s="151" t="s">
        <v>156</v>
      </c>
      <c r="D5" s="151" t="s">
        <v>157</v>
      </c>
      <c r="E5" s="151" t="s">
        <v>158</v>
      </c>
      <c r="F5" s="151" t="s">
        <v>159</v>
      </c>
      <c r="G5" s="151" t="s">
        <v>160</v>
      </c>
      <c r="H5" s="151" t="s">
        <v>161</v>
      </c>
      <c r="I5" s="151" t="s">
        <v>162</v>
      </c>
      <c r="J5" s="151" t="s">
        <v>163</v>
      </c>
      <c r="K5" s="151" t="s">
        <v>164</v>
      </c>
      <c r="L5" s="151" t="s">
        <v>165</v>
      </c>
      <c r="M5" s="151" t="s">
        <v>166</v>
      </c>
      <c r="N5" s="151" t="s">
        <v>155</v>
      </c>
      <c r="O5" s="151" t="s">
        <v>156</v>
      </c>
      <c r="P5" s="151" t="s">
        <v>157</v>
      </c>
      <c r="Q5" s="152" t="s">
        <v>167</v>
      </c>
      <c r="R5" s="152" t="s">
        <v>168</v>
      </c>
      <c r="S5" s="152" t="s">
        <v>169</v>
      </c>
      <c r="T5" s="152" t="s">
        <v>170</v>
      </c>
      <c r="U5" s="152" t="s">
        <v>167</v>
      </c>
      <c r="V5" s="152" t="s">
        <v>168</v>
      </c>
      <c r="W5" s="152" t="s">
        <v>169</v>
      </c>
      <c r="X5" s="152" t="s">
        <v>170</v>
      </c>
      <c r="Y5" s="152" t="s">
        <v>167</v>
      </c>
      <c r="Z5" s="152" t="s">
        <v>168</v>
      </c>
      <c r="AA5" s="152" t="s">
        <v>169</v>
      </c>
      <c r="AB5" s="152" t="s">
        <v>170</v>
      </c>
      <c r="AC5" s="152" t="s">
        <v>167</v>
      </c>
      <c r="AD5" s="152" t="s">
        <v>168</v>
      </c>
      <c r="AE5" s="152" t="s">
        <v>169</v>
      </c>
      <c r="AF5" s="152" t="s">
        <v>170</v>
      </c>
    </row>
    <row r="6" spans="1:32" ht="38.25" customHeight="1" x14ac:dyDescent="0.45">
      <c r="A6" s="145" t="s">
        <v>171</v>
      </c>
      <c r="B6" s="128" t="s">
        <v>153</v>
      </c>
      <c r="C6" s="129" t="s">
        <v>153</v>
      </c>
      <c r="D6" s="130" t="s">
        <v>153</v>
      </c>
      <c r="E6" s="129" t="s">
        <v>153</v>
      </c>
      <c r="F6" s="129" t="s">
        <v>153</v>
      </c>
      <c r="G6" s="129" t="s">
        <v>153</v>
      </c>
      <c r="H6" s="129" t="s">
        <v>153</v>
      </c>
      <c r="I6" s="129" t="s">
        <v>153</v>
      </c>
      <c r="J6" s="129" t="s">
        <v>153</v>
      </c>
      <c r="K6" s="129" t="s">
        <v>153</v>
      </c>
      <c r="L6" s="129" t="s">
        <v>153</v>
      </c>
      <c r="M6" s="129" t="s">
        <v>153</v>
      </c>
      <c r="N6" s="129" t="s">
        <v>153</v>
      </c>
      <c r="O6" s="129" t="s">
        <v>153</v>
      </c>
      <c r="P6" s="129" t="s">
        <v>153</v>
      </c>
      <c r="Q6" s="128" t="s">
        <v>153</v>
      </c>
      <c r="R6" s="129" t="s">
        <v>153</v>
      </c>
      <c r="S6" s="129" t="s">
        <v>153</v>
      </c>
      <c r="T6" s="130" t="s">
        <v>153</v>
      </c>
      <c r="U6" s="129" t="s">
        <v>153</v>
      </c>
      <c r="V6" s="129" t="s">
        <v>153</v>
      </c>
      <c r="W6" s="129" t="s">
        <v>153</v>
      </c>
      <c r="X6" s="130" t="s">
        <v>153</v>
      </c>
      <c r="Y6" s="129" t="s">
        <v>153</v>
      </c>
      <c r="Z6" s="129" t="s">
        <v>153</v>
      </c>
      <c r="AA6" s="129" t="s">
        <v>153</v>
      </c>
      <c r="AB6" s="131" t="s">
        <v>153</v>
      </c>
      <c r="AC6" s="132" t="s">
        <v>153</v>
      </c>
      <c r="AD6" s="129" t="s">
        <v>153</v>
      </c>
      <c r="AE6" s="129" t="s">
        <v>153</v>
      </c>
      <c r="AF6" s="130" t="s">
        <v>153</v>
      </c>
    </row>
    <row r="7" spans="1:32" ht="38.25" customHeight="1" x14ac:dyDescent="0.45">
      <c r="A7" s="146" t="s">
        <v>172</v>
      </c>
      <c r="B7" s="133" t="s">
        <v>153</v>
      </c>
      <c r="C7" s="129" t="s">
        <v>153</v>
      </c>
      <c r="D7" s="130" t="s">
        <v>153</v>
      </c>
      <c r="E7" s="129" t="s">
        <v>153</v>
      </c>
      <c r="F7" s="129" t="s">
        <v>153</v>
      </c>
      <c r="G7" s="136" t="s">
        <v>153</v>
      </c>
      <c r="H7" s="136" t="s">
        <v>153</v>
      </c>
      <c r="I7" s="136" t="s">
        <v>153</v>
      </c>
      <c r="J7" s="136" t="s">
        <v>153</v>
      </c>
      <c r="K7" s="136" t="s">
        <v>153</v>
      </c>
      <c r="L7" s="136" t="s">
        <v>153</v>
      </c>
      <c r="M7" s="136" t="s">
        <v>153</v>
      </c>
      <c r="N7" s="136" t="s">
        <v>153</v>
      </c>
      <c r="O7" s="136" t="s">
        <v>153</v>
      </c>
      <c r="P7" s="129" t="s">
        <v>153</v>
      </c>
      <c r="Q7" s="128" t="s">
        <v>153</v>
      </c>
      <c r="R7" s="129" t="s">
        <v>153</v>
      </c>
      <c r="S7" s="129" t="s">
        <v>153</v>
      </c>
      <c r="T7" s="130" t="s">
        <v>153</v>
      </c>
      <c r="U7" s="129" t="s">
        <v>153</v>
      </c>
      <c r="V7" s="129" t="s">
        <v>153</v>
      </c>
      <c r="W7" s="129" t="s">
        <v>153</v>
      </c>
      <c r="X7" s="130" t="s">
        <v>153</v>
      </c>
      <c r="Y7" s="129" t="s">
        <v>153</v>
      </c>
      <c r="Z7" s="129" t="s">
        <v>153</v>
      </c>
      <c r="AA7" s="129" t="s">
        <v>153</v>
      </c>
      <c r="AB7" s="131" t="s">
        <v>153</v>
      </c>
      <c r="AC7" s="132" t="s">
        <v>153</v>
      </c>
      <c r="AD7" s="129" t="s">
        <v>153</v>
      </c>
      <c r="AE7" s="129" t="s">
        <v>153</v>
      </c>
      <c r="AF7" s="130" t="s">
        <v>153</v>
      </c>
    </row>
    <row r="8" spans="1:32" ht="38.25" customHeight="1" x14ac:dyDescent="0.45">
      <c r="A8" s="146" t="s">
        <v>173</v>
      </c>
      <c r="B8" s="133" t="s">
        <v>153</v>
      </c>
      <c r="C8" s="129" t="s">
        <v>153</v>
      </c>
      <c r="D8" s="130" t="s">
        <v>153</v>
      </c>
      <c r="E8" s="129" t="s">
        <v>153</v>
      </c>
      <c r="F8" s="135" t="s">
        <v>153</v>
      </c>
      <c r="G8" s="149" t="s">
        <v>153</v>
      </c>
      <c r="H8" s="149" t="s">
        <v>153</v>
      </c>
      <c r="I8" s="149" t="s">
        <v>153</v>
      </c>
      <c r="J8" s="149" t="s">
        <v>153</v>
      </c>
      <c r="K8" s="149" t="s">
        <v>153</v>
      </c>
      <c r="L8" s="149" t="s">
        <v>153</v>
      </c>
      <c r="M8" s="149" t="s">
        <v>153</v>
      </c>
      <c r="N8" s="147" t="s">
        <v>153</v>
      </c>
      <c r="O8" s="147" t="s">
        <v>153</v>
      </c>
      <c r="P8" s="129" t="s">
        <v>153</v>
      </c>
      <c r="Q8" s="128" t="s">
        <v>153</v>
      </c>
      <c r="R8" s="129" t="s">
        <v>153</v>
      </c>
      <c r="S8" s="129" t="s">
        <v>153</v>
      </c>
      <c r="T8" s="130" t="s">
        <v>153</v>
      </c>
      <c r="U8" s="129" t="s">
        <v>153</v>
      </c>
      <c r="V8" s="129" t="s">
        <v>153</v>
      </c>
      <c r="W8" s="129" t="s">
        <v>153</v>
      </c>
      <c r="X8" s="130" t="s">
        <v>153</v>
      </c>
      <c r="Y8" s="129" t="s">
        <v>153</v>
      </c>
      <c r="Z8" s="129" t="s">
        <v>153</v>
      </c>
      <c r="AA8" s="129" t="s">
        <v>153</v>
      </c>
      <c r="AB8" s="131" t="s">
        <v>153</v>
      </c>
      <c r="AC8" s="132" t="s">
        <v>153</v>
      </c>
      <c r="AD8" s="129" t="s">
        <v>153</v>
      </c>
      <c r="AE8" s="129" t="s">
        <v>153</v>
      </c>
      <c r="AF8" s="130" t="s">
        <v>153</v>
      </c>
    </row>
    <row r="9" spans="1:32" ht="38.25" customHeight="1" x14ac:dyDescent="0.45">
      <c r="A9" s="146" t="s">
        <v>174</v>
      </c>
      <c r="B9" s="129" t="s">
        <v>153</v>
      </c>
      <c r="C9" s="129" t="s">
        <v>153</v>
      </c>
      <c r="D9" s="130" t="s">
        <v>153</v>
      </c>
      <c r="E9" s="134" t="s">
        <v>153</v>
      </c>
      <c r="F9" s="147" t="s">
        <v>153</v>
      </c>
      <c r="G9" s="147" t="s">
        <v>153</v>
      </c>
      <c r="H9" s="147" t="s">
        <v>153</v>
      </c>
      <c r="I9" s="147" t="s">
        <v>153</v>
      </c>
      <c r="J9" s="147" t="s">
        <v>153</v>
      </c>
      <c r="K9" s="147" t="s">
        <v>153</v>
      </c>
      <c r="L9" s="147" t="s">
        <v>153</v>
      </c>
      <c r="M9" s="147" t="s">
        <v>153</v>
      </c>
      <c r="N9" s="137" t="s">
        <v>153</v>
      </c>
      <c r="O9" s="147" t="s">
        <v>153</v>
      </c>
      <c r="P9" s="129" t="s">
        <v>153</v>
      </c>
      <c r="Q9" s="128" t="s">
        <v>153</v>
      </c>
      <c r="R9" s="129" t="s">
        <v>153</v>
      </c>
      <c r="S9" s="129" t="s">
        <v>153</v>
      </c>
      <c r="T9" s="130" t="s">
        <v>153</v>
      </c>
      <c r="U9" s="129" t="s">
        <v>153</v>
      </c>
      <c r="V9" s="129" t="s">
        <v>153</v>
      </c>
      <c r="W9" s="129" t="s">
        <v>153</v>
      </c>
      <c r="X9" s="130" t="s">
        <v>153</v>
      </c>
      <c r="Y9" s="129" t="s">
        <v>153</v>
      </c>
      <c r="Z9" s="129" t="s">
        <v>153</v>
      </c>
      <c r="AA9" s="129" t="s">
        <v>153</v>
      </c>
      <c r="AB9" s="131" t="s">
        <v>153</v>
      </c>
      <c r="AC9" s="132" t="s">
        <v>153</v>
      </c>
      <c r="AD9" s="129" t="s">
        <v>153</v>
      </c>
      <c r="AE9" s="129" t="s">
        <v>153</v>
      </c>
      <c r="AF9" s="130" t="s">
        <v>153</v>
      </c>
    </row>
    <row r="10" spans="1:32" ht="38.25" customHeight="1" x14ac:dyDescent="0.45">
      <c r="A10" s="145" t="s">
        <v>175</v>
      </c>
      <c r="B10" s="128" t="s">
        <v>153</v>
      </c>
      <c r="C10" s="129" t="s">
        <v>153</v>
      </c>
      <c r="D10" s="130" t="s">
        <v>153</v>
      </c>
      <c r="E10" s="134" t="s">
        <v>153</v>
      </c>
      <c r="F10" s="147" t="s">
        <v>153</v>
      </c>
      <c r="G10" s="148"/>
      <c r="H10" s="148"/>
      <c r="I10" s="148"/>
      <c r="J10" s="148"/>
      <c r="K10" s="147" t="s">
        <v>153</v>
      </c>
      <c r="L10" s="147" t="s">
        <v>153</v>
      </c>
      <c r="M10" s="147" t="s">
        <v>153</v>
      </c>
      <c r="N10" s="137" t="s">
        <v>153</v>
      </c>
      <c r="O10" s="147" t="s">
        <v>153</v>
      </c>
      <c r="P10" s="129" t="s">
        <v>153</v>
      </c>
      <c r="Q10" s="128" t="s">
        <v>153</v>
      </c>
      <c r="R10" s="129" t="s">
        <v>153</v>
      </c>
      <c r="S10" s="129" t="s">
        <v>153</v>
      </c>
      <c r="T10" s="130" t="s">
        <v>153</v>
      </c>
      <c r="U10" s="129" t="s">
        <v>153</v>
      </c>
      <c r="V10" s="129" t="s">
        <v>153</v>
      </c>
      <c r="W10" s="129" t="s">
        <v>153</v>
      </c>
      <c r="X10" s="130" t="s">
        <v>153</v>
      </c>
      <c r="Y10" s="129" t="s">
        <v>153</v>
      </c>
      <c r="Z10" s="129" t="s">
        <v>153</v>
      </c>
      <c r="AA10" s="129" t="s">
        <v>153</v>
      </c>
      <c r="AB10" s="131" t="s">
        <v>153</v>
      </c>
      <c r="AC10" s="132" t="s">
        <v>153</v>
      </c>
      <c r="AD10" s="129" t="s">
        <v>153</v>
      </c>
      <c r="AE10" s="129" t="s">
        <v>153</v>
      </c>
      <c r="AF10" s="130" t="s">
        <v>153</v>
      </c>
    </row>
    <row r="11" spans="1:32" ht="38.25" customHeight="1" x14ac:dyDescent="0.45">
      <c r="A11" s="145" t="s">
        <v>176</v>
      </c>
      <c r="B11" s="128" t="s">
        <v>153</v>
      </c>
      <c r="C11" s="129" t="s">
        <v>153</v>
      </c>
      <c r="D11" s="130" t="s">
        <v>153</v>
      </c>
      <c r="E11" s="134" t="s">
        <v>153</v>
      </c>
      <c r="F11" s="147"/>
      <c r="G11" s="147"/>
      <c r="H11" s="147"/>
      <c r="I11" s="147"/>
      <c r="J11" s="147"/>
      <c r="K11" s="147" t="s">
        <v>153</v>
      </c>
      <c r="L11" s="147" t="s">
        <v>153</v>
      </c>
      <c r="M11" s="147" t="s">
        <v>153</v>
      </c>
      <c r="N11" s="137" t="s">
        <v>153</v>
      </c>
      <c r="O11" s="147" t="s">
        <v>153</v>
      </c>
      <c r="P11" s="129" t="s">
        <v>153</v>
      </c>
      <c r="Q11" s="128" t="s">
        <v>153</v>
      </c>
      <c r="R11" s="129" t="s">
        <v>153</v>
      </c>
      <c r="S11" s="129" t="s">
        <v>153</v>
      </c>
      <c r="T11" s="130" t="s">
        <v>153</v>
      </c>
      <c r="U11" s="129" t="s">
        <v>153</v>
      </c>
      <c r="V11" s="129" t="s">
        <v>153</v>
      </c>
      <c r="W11" s="129" t="s">
        <v>153</v>
      </c>
      <c r="X11" s="130" t="s">
        <v>153</v>
      </c>
      <c r="Y11" s="129" t="s">
        <v>153</v>
      </c>
      <c r="Z11" s="129" t="s">
        <v>153</v>
      </c>
      <c r="AA11" s="129" t="s">
        <v>153</v>
      </c>
      <c r="AB11" s="131" t="s">
        <v>153</v>
      </c>
      <c r="AC11" s="132" t="s">
        <v>153</v>
      </c>
      <c r="AD11" s="129" t="s">
        <v>153</v>
      </c>
      <c r="AE11" s="129" t="s">
        <v>153</v>
      </c>
      <c r="AF11" s="130" t="s">
        <v>153</v>
      </c>
    </row>
    <row r="12" spans="1:32" ht="38.25" customHeight="1" x14ac:dyDescent="0.45">
      <c r="A12" s="145" t="s">
        <v>177</v>
      </c>
      <c r="B12" s="128" t="s">
        <v>153</v>
      </c>
      <c r="C12" s="129" t="s">
        <v>153</v>
      </c>
      <c r="D12" s="130" t="s">
        <v>153</v>
      </c>
      <c r="E12" s="134" t="s">
        <v>153</v>
      </c>
      <c r="F12" s="147"/>
      <c r="G12" s="147"/>
      <c r="H12" s="147"/>
      <c r="I12" s="147"/>
      <c r="J12" s="147"/>
      <c r="K12" s="147" t="s">
        <v>153</v>
      </c>
      <c r="L12" s="147" t="s">
        <v>153</v>
      </c>
      <c r="M12" s="147" t="s">
        <v>153</v>
      </c>
      <c r="N12" s="137" t="s">
        <v>153</v>
      </c>
      <c r="O12" s="147" t="s">
        <v>153</v>
      </c>
      <c r="P12" s="129" t="s">
        <v>153</v>
      </c>
      <c r="Q12" s="128" t="s">
        <v>153</v>
      </c>
      <c r="R12" s="129" t="s">
        <v>153</v>
      </c>
      <c r="S12" s="129" t="s">
        <v>153</v>
      </c>
      <c r="T12" s="130" t="s">
        <v>153</v>
      </c>
      <c r="U12" s="129" t="s">
        <v>153</v>
      </c>
      <c r="V12" s="129" t="s">
        <v>153</v>
      </c>
      <c r="W12" s="129" t="s">
        <v>153</v>
      </c>
      <c r="X12" s="130" t="s">
        <v>153</v>
      </c>
      <c r="Y12" s="129" t="s">
        <v>153</v>
      </c>
      <c r="Z12" s="129" t="s">
        <v>153</v>
      </c>
      <c r="AA12" s="129" t="s">
        <v>153</v>
      </c>
      <c r="AB12" s="131" t="s">
        <v>153</v>
      </c>
      <c r="AC12" s="132" t="s">
        <v>153</v>
      </c>
      <c r="AD12" s="129" t="s">
        <v>153</v>
      </c>
      <c r="AE12" s="129" t="s">
        <v>153</v>
      </c>
      <c r="AF12" s="130" t="s">
        <v>153</v>
      </c>
    </row>
    <row r="13" spans="1:32" ht="38.25" customHeight="1" x14ac:dyDescent="0.45">
      <c r="A13" s="146" t="s">
        <v>178</v>
      </c>
      <c r="B13" s="133" t="s">
        <v>153</v>
      </c>
      <c r="C13" s="129" t="s">
        <v>153</v>
      </c>
      <c r="D13" s="130" t="s">
        <v>153</v>
      </c>
      <c r="E13" s="134" t="s">
        <v>153</v>
      </c>
      <c r="F13" s="147" t="s">
        <v>153</v>
      </c>
      <c r="G13" s="147"/>
      <c r="H13" s="147"/>
      <c r="I13" s="147"/>
      <c r="J13" s="147" t="s">
        <v>153</v>
      </c>
      <c r="K13" s="147" t="s">
        <v>153</v>
      </c>
      <c r="L13" s="147" t="s">
        <v>153</v>
      </c>
      <c r="M13" s="147" t="s">
        <v>153</v>
      </c>
      <c r="N13" s="137" t="s">
        <v>153</v>
      </c>
      <c r="O13" s="147" t="s">
        <v>153</v>
      </c>
      <c r="P13" s="129" t="s">
        <v>153</v>
      </c>
      <c r="Q13" s="128" t="s">
        <v>153</v>
      </c>
      <c r="R13" s="129" t="s">
        <v>153</v>
      </c>
      <c r="S13" s="129" t="s">
        <v>153</v>
      </c>
      <c r="T13" s="130" t="s">
        <v>153</v>
      </c>
      <c r="U13" s="129" t="s">
        <v>153</v>
      </c>
      <c r="V13" s="129" t="s">
        <v>153</v>
      </c>
      <c r="W13" s="129" t="s">
        <v>153</v>
      </c>
      <c r="X13" s="130" t="s">
        <v>153</v>
      </c>
      <c r="Y13" s="129" t="s">
        <v>153</v>
      </c>
      <c r="Z13" s="129" t="s">
        <v>153</v>
      </c>
      <c r="AA13" s="129" t="s">
        <v>153</v>
      </c>
      <c r="AB13" s="131" t="s">
        <v>153</v>
      </c>
      <c r="AC13" s="132" t="s">
        <v>153</v>
      </c>
      <c r="AD13" s="129" t="s">
        <v>153</v>
      </c>
      <c r="AE13" s="129" t="s">
        <v>153</v>
      </c>
      <c r="AF13" s="130" t="s">
        <v>153</v>
      </c>
    </row>
    <row r="14" spans="1:32" ht="38.25" customHeight="1" x14ac:dyDescent="0.45">
      <c r="A14" s="146" t="s">
        <v>179</v>
      </c>
      <c r="B14" s="133" t="s">
        <v>153</v>
      </c>
      <c r="C14" s="129" t="s">
        <v>153</v>
      </c>
      <c r="D14" s="130" t="s">
        <v>153</v>
      </c>
      <c r="E14" s="134" t="s">
        <v>153</v>
      </c>
      <c r="F14" s="147" t="s">
        <v>153</v>
      </c>
      <c r="G14" s="147" t="s">
        <v>153</v>
      </c>
      <c r="H14" s="147" t="s">
        <v>153</v>
      </c>
      <c r="I14" s="147" t="s">
        <v>153</v>
      </c>
      <c r="J14" s="147" t="s">
        <v>153</v>
      </c>
      <c r="K14" s="147" t="s">
        <v>153</v>
      </c>
      <c r="L14" s="147"/>
      <c r="M14" s="147"/>
      <c r="N14" s="137"/>
      <c r="O14" s="147"/>
      <c r="P14" s="129" t="s">
        <v>153</v>
      </c>
      <c r="Q14" s="128" t="s">
        <v>153</v>
      </c>
      <c r="R14" s="129" t="s">
        <v>153</v>
      </c>
      <c r="S14" s="129" t="s">
        <v>153</v>
      </c>
      <c r="T14" s="130" t="s">
        <v>153</v>
      </c>
      <c r="U14" s="129" t="s">
        <v>153</v>
      </c>
      <c r="V14" s="129" t="s">
        <v>153</v>
      </c>
      <c r="W14" s="129" t="s">
        <v>153</v>
      </c>
      <c r="X14" s="130" t="s">
        <v>153</v>
      </c>
      <c r="Y14" s="129" t="s">
        <v>153</v>
      </c>
      <c r="Z14" s="129" t="s">
        <v>153</v>
      </c>
      <c r="AA14" s="129" t="s">
        <v>153</v>
      </c>
      <c r="AB14" s="131" t="s">
        <v>153</v>
      </c>
      <c r="AC14" s="132" t="s">
        <v>153</v>
      </c>
      <c r="AD14" s="129" t="s">
        <v>153</v>
      </c>
      <c r="AE14" s="129" t="s">
        <v>153</v>
      </c>
      <c r="AF14" s="130" t="s">
        <v>153</v>
      </c>
    </row>
    <row r="15" spans="1:32" ht="38.25" customHeight="1" x14ac:dyDescent="0.45">
      <c r="A15" s="146" t="s">
        <v>180</v>
      </c>
      <c r="B15" s="133" t="s">
        <v>153</v>
      </c>
      <c r="C15" s="129" t="s">
        <v>153</v>
      </c>
      <c r="D15" s="130" t="s">
        <v>153</v>
      </c>
      <c r="E15" s="134" t="s">
        <v>153</v>
      </c>
      <c r="F15" s="147" t="s">
        <v>153</v>
      </c>
      <c r="G15" s="147" t="s">
        <v>153</v>
      </c>
      <c r="H15" s="147"/>
      <c r="I15" s="147"/>
      <c r="J15" s="147"/>
      <c r="K15" s="147"/>
      <c r="L15" s="147"/>
      <c r="M15" s="147"/>
      <c r="N15" s="137"/>
      <c r="O15" s="147"/>
      <c r="P15" s="129" t="s">
        <v>153</v>
      </c>
      <c r="Q15" s="128" t="s">
        <v>153</v>
      </c>
      <c r="R15" s="129" t="s">
        <v>153</v>
      </c>
      <c r="S15" s="129" t="s">
        <v>153</v>
      </c>
      <c r="T15" s="130" t="s">
        <v>153</v>
      </c>
      <c r="U15" s="129" t="s">
        <v>153</v>
      </c>
      <c r="V15" s="129" t="s">
        <v>153</v>
      </c>
      <c r="W15" s="129" t="s">
        <v>153</v>
      </c>
      <c r="X15" s="130" t="s">
        <v>153</v>
      </c>
      <c r="Y15" s="129" t="s">
        <v>153</v>
      </c>
      <c r="Z15" s="129" t="s">
        <v>153</v>
      </c>
      <c r="AA15" s="129" t="s">
        <v>153</v>
      </c>
      <c r="AB15" s="131" t="s">
        <v>153</v>
      </c>
      <c r="AC15" s="132" t="s">
        <v>153</v>
      </c>
      <c r="AD15" s="129" t="s">
        <v>153</v>
      </c>
      <c r="AE15" s="129" t="s">
        <v>153</v>
      </c>
      <c r="AF15" s="130" t="s">
        <v>153</v>
      </c>
    </row>
    <row r="16" spans="1:32" ht="38.25" customHeight="1" x14ac:dyDescent="0.45">
      <c r="A16" s="146" t="s">
        <v>153</v>
      </c>
      <c r="B16" s="133" t="s">
        <v>153</v>
      </c>
      <c r="C16" s="129" t="s">
        <v>153</v>
      </c>
      <c r="D16" s="130" t="s">
        <v>153</v>
      </c>
      <c r="E16" s="129" t="s">
        <v>153</v>
      </c>
      <c r="F16" s="134" t="s">
        <v>153</v>
      </c>
      <c r="G16" s="133" t="s">
        <v>153</v>
      </c>
      <c r="H16" s="133" t="s">
        <v>153</v>
      </c>
      <c r="I16" s="133" t="s">
        <v>153</v>
      </c>
      <c r="J16" s="133" t="s">
        <v>153</v>
      </c>
      <c r="K16" s="133" t="s">
        <v>153</v>
      </c>
      <c r="L16" s="133" t="s">
        <v>153</v>
      </c>
      <c r="M16" s="133" t="s">
        <v>153</v>
      </c>
      <c r="N16" s="147" t="s">
        <v>153</v>
      </c>
      <c r="O16" s="147" t="s">
        <v>153</v>
      </c>
      <c r="P16" s="129" t="s">
        <v>153</v>
      </c>
      <c r="Q16" s="128" t="s">
        <v>153</v>
      </c>
      <c r="R16" s="129" t="s">
        <v>153</v>
      </c>
      <c r="S16" s="129" t="s">
        <v>153</v>
      </c>
      <c r="T16" s="130" t="s">
        <v>153</v>
      </c>
      <c r="U16" s="129" t="s">
        <v>153</v>
      </c>
      <c r="V16" s="129" t="s">
        <v>153</v>
      </c>
      <c r="W16" s="129" t="s">
        <v>153</v>
      </c>
      <c r="X16" s="130" t="s">
        <v>153</v>
      </c>
      <c r="Y16" s="129" t="s">
        <v>153</v>
      </c>
      <c r="Z16" s="129" t="s">
        <v>153</v>
      </c>
      <c r="AA16" s="129" t="s">
        <v>153</v>
      </c>
      <c r="AB16" s="131" t="s">
        <v>153</v>
      </c>
      <c r="AC16" s="132" t="s">
        <v>153</v>
      </c>
      <c r="AD16" s="129" t="s">
        <v>153</v>
      </c>
      <c r="AE16" s="129" t="s">
        <v>153</v>
      </c>
      <c r="AF16" s="130" t="s">
        <v>153</v>
      </c>
    </row>
    <row r="17" spans="1:32" ht="38.25" customHeight="1" x14ac:dyDescent="0.45">
      <c r="A17" s="140" t="s">
        <v>181</v>
      </c>
      <c r="B17" s="256" t="s">
        <v>153</v>
      </c>
      <c r="C17" s="257"/>
      <c r="D17" s="257"/>
      <c r="E17" s="257"/>
      <c r="F17" s="257"/>
      <c r="G17" s="258"/>
      <c r="H17" s="258"/>
      <c r="I17" s="258"/>
      <c r="J17" s="258"/>
      <c r="K17" s="258"/>
      <c r="L17" s="258"/>
      <c r="M17" s="258"/>
      <c r="N17" s="258"/>
      <c r="O17" s="258"/>
      <c r="P17" s="257"/>
      <c r="Q17" s="257"/>
      <c r="R17" s="257"/>
      <c r="S17" s="257"/>
      <c r="T17" s="257"/>
      <c r="U17" s="257"/>
      <c r="V17" s="257"/>
      <c r="W17" s="257"/>
      <c r="X17" s="257"/>
      <c r="Y17" s="257"/>
      <c r="Z17" s="257"/>
      <c r="AA17" s="259"/>
      <c r="AB17" s="141" t="s">
        <v>153</v>
      </c>
      <c r="AC17" s="142" t="s">
        <v>153</v>
      </c>
      <c r="AD17" s="143" t="s">
        <v>153</v>
      </c>
      <c r="AE17" s="143" t="s">
        <v>153</v>
      </c>
      <c r="AF17" s="144" t="s">
        <v>153</v>
      </c>
    </row>
    <row r="19" spans="1:32" ht="23.5" x14ac:dyDescent="0.55000000000000004">
      <c r="A19" s="154" t="s">
        <v>182</v>
      </c>
    </row>
    <row r="21" spans="1:32" x14ac:dyDescent="0.35">
      <c r="A21" s="157" t="s">
        <v>183</v>
      </c>
    </row>
    <row r="22" spans="1:32" x14ac:dyDescent="0.35">
      <c r="A22" s="155" t="s">
        <v>184</v>
      </c>
    </row>
    <row r="23" spans="1:32" x14ac:dyDescent="0.35">
      <c r="A23" s="155"/>
    </row>
    <row r="24" spans="1:32" x14ac:dyDescent="0.35">
      <c r="A24" s="155" t="s">
        <v>185</v>
      </c>
    </row>
    <row r="25" spans="1:32" x14ac:dyDescent="0.35">
      <c r="A25" s="155"/>
    </row>
    <row r="26" spans="1:32" x14ac:dyDescent="0.35">
      <c r="A26" s="155" t="s">
        <v>186</v>
      </c>
    </row>
    <row r="28" spans="1:32" x14ac:dyDescent="0.35">
      <c r="A28" s="157" t="s">
        <v>187</v>
      </c>
    </row>
    <row r="29" spans="1:32" x14ac:dyDescent="0.35">
      <c r="A29" s="155" t="s">
        <v>188</v>
      </c>
    </row>
    <row r="30" spans="1:32" x14ac:dyDescent="0.35">
      <c r="A30" s="155"/>
    </row>
    <row r="31" spans="1:32" x14ac:dyDescent="0.35">
      <c r="A31" s="155" t="s">
        <v>189</v>
      </c>
    </row>
    <row r="32" spans="1:32" x14ac:dyDescent="0.35">
      <c r="A32" s="155"/>
    </row>
    <row r="33" spans="1:1" x14ac:dyDescent="0.35">
      <c r="A33" s="155" t="s">
        <v>190</v>
      </c>
    </row>
    <row r="34" spans="1:1" x14ac:dyDescent="0.35">
      <c r="A34" s="155"/>
    </row>
    <row r="35" spans="1:1" x14ac:dyDescent="0.35">
      <c r="A35" s="155" t="s">
        <v>191</v>
      </c>
    </row>
    <row r="37" spans="1:1" x14ac:dyDescent="0.35">
      <c r="A37" s="157" t="s">
        <v>192</v>
      </c>
    </row>
    <row r="38" spans="1:1" x14ac:dyDescent="0.35">
      <c r="A38" s="155" t="s">
        <v>193</v>
      </c>
    </row>
    <row r="39" spans="1:1" x14ac:dyDescent="0.35">
      <c r="A39" s="155"/>
    </row>
    <row r="40" spans="1:1" x14ac:dyDescent="0.35">
      <c r="A40" s="155" t="s">
        <v>194</v>
      </c>
    </row>
    <row r="41" spans="1:1" x14ac:dyDescent="0.35">
      <c r="A41" s="155"/>
    </row>
    <row r="42" spans="1:1" x14ac:dyDescent="0.35">
      <c r="A42" s="155" t="s">
        <v>195</v>
      </c>
    </row>
    <row r="43" spans="1:1" x14ac:dyDescent="0.35">
      <c r="A43" s="155"/>
    </row>
    <row r="45" spans="1:1" x14ac:dyDescent="0.35">
      <c r="A45" s="156" t="s">
        <v>196</v>
      </c>
    </row>
    <row r="46" spans="1:1" x14ac:dyDescent="0.35">
      <c r="A46" s="155" t="s">
        <v>197</v>
      </c>
    </row>
  </sheetData>
  <mergeCells count="9">
    <mergeCell ref="AC4:AF4"/>
    <mergeCell ref="A3:AF3"/>
    <mergeCell ref="A4:A5"/>
    <mergeCell ref="B17:AA17"/>
    <mergeCell ref="B4:D4"/>
    <mergeCell ref="E4:P4"/>
    <mergeCell ref="Q4:T4"/>
    <mergeCell ref="U4:X4"/>
    <mergeCell ref="Y4:AB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C0C5D-F2B5-479F-911E-2E88840A6685}">
  <dimension ref="A1:A3"/>
  <sheetViews>
    <sheetView topLeftCell="A33" workbookViewId="0">
      <selection activeCell="I58" sqref="I58"/>
    </sheetView>
  </sheetViews>
  <sheetFormatPr defaultRowHeight="14.5" x14ac:dyDescent="0.35"/>
  <sheetData>
    <row r="1" spans="1:1" x14ac:dyDescent="0.35">
      <c r="A1" s="127" t="s">
        <v>153</v>
      </c>
    </row>
    <row r="2" spans="1:1" x14ac:dyDescent="0.35">
      <c r="A2" s="127" t="s">
        <v>153</v>
      </c>
    </row>
    <row r="3" spans="1:1" x14ac:dyDescent="0.35">
      <c r="A3" s="127" t="s">
        <v>153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5468-892D-4ACC-B29E-030625DEFFA3}">
  <dimension ref="A1:O6"/>
  <sheetViews>
    <sheetView workbookViewId="0">
      <selection activeCell="L6" sqref="L6"/>
    </sheetView>
  </sheetViews>
  <sheetFormatPr defaultRowHeight="14.5" x14ac:dyDescent="0.35"/>
  <cols>
    <col min="1" max="1" width="19.26953125" bestFit="1" customWidth="1"/>
    <col min="2" max="6" width="12.453125" bestFit="1" customWidth="1"/>
    <col min="7" max="7" width="11.453125" bestFit="1" customWidth="1"/>
    <col min="8" max="11" width="12.7265625" bestFit="1" customWidth="1"/>
    <col min="12" max="12" width="11.1796875" bestFit="1" customWidth="1"/>
    <col min="13" max="13" width="5.26953125" bestFit="1" customWidth="1"/>
    <col min="14" max="14" width="13.81640625" bestFit="1" customWidth="1"/>
  </cols>
  <sheetData>
    <row r="1" spans="1:15" ht="25" x14ac:dyDescent="0.7">
      <c r="A1" s="64"/>
      <c r="B1" s="261">
        <v>2023</v>
      </c>
      <c r="C1" s="261"/>
      <c r="D1" s="261"/>
      <c r="E1" s="261"/>
      <c r="F1" s="261"/>
      <c r="G1" s="261"/>
      <c r="H1" s="261"/>
      <c r="I1" s="261"/>
      <c r="J1" s="261"/>
      <c r="K1" s="261"/>
      <c r="L1" s="261"/>
      <c r="M1" s="261"/>
      <c r="N1" s="63"/>
      <c r="O1" s="63"/>
    </row>
    <row r="2" spans="1:15" ht="16.5" x14ac:dyDescent="0.45">
      <c r="A2" s="65" t="s">
        <v>198</v>
      </c>
      <c r="B2" s="67" t="s">
        <v>199</v>
      </c>
      <c r="C2" s="67" t="s">
        <v>200</v>
      </c>
      <c r="D2" s="67" t="s">
        <v>201</v>
      </c>
      <c r="E2" s="67" t="s">
        <v>202</v>
      </c>
      <c r="F2" s="67" t="s">
        <v>203</v>
      </c>
      <c r="G2" s="67" t="s">
        <v>204</v>
      </c>
      <c r="H2" s="67" t="s">
        <v>205</v>
      </c>
      <c r="I2" s="67" t="s">
        <v>206</v>
      </c>
      <c r="J2" s="67" t="s">
        <v>207</v>
      </c>
      <c r="K2" s="67" t="s">
        <v>208</v>
      </c>
      <c r="L2" s="67" t="s">
        <v>209</v>
      </c>
      <c r="M2" s="67" t="s">
        <v>210</v>
      </c>
      <c r="N2" s="67" t="s">
        <v>12</v>
      </c>
    </row>
    <row r="3" spans="1:15" ht="16.5" x14ac:dyDescent="0.45">
      <c r="A3" s="66" t="s">
        <v>9</v>
      </c>
      <c r="B3" s="68">
        <v>1289246</v>
      </c>
      <c r="C3" s="68">
        <v>1212817</v>
      </c>
      <c r="D3" s="68">
        <v>1465247</v>
      </c>
      <c r="E3" s="68">
        <v>1163452</v>
      </c>
      <c r="F3" s="68">
        <v>1139087</v>
      </c>
      <c r="G3" s="69">
        <v>971911</v>
      </c>
      <c r="H3" s="68">
        <v>1005410</v>
      </c>
      <c r="I3" s="68">
        <v>1079727</v>
      </c>
      <c r="J3" s="68">
        <v>1010423</v>
      </c>
      <c r="K3" s="68">
        <v>1086069</v>
      </c>
      <c r="L3" s="68">
        <v>999019</v>
      </c>
      <c r="M3" s="68"/>
      <c r="N3" s="68">
        <f>SUM(B3:M3)</f>
        <v>12422408</v>
      </c>
    </row>
    <row r="4" spans="1:15" ht="16.5" x14ac:dyDescent="0.45">
      <c r="A4" s="66" t="s">
        <v>211</v>
      </c>
      <c r="B4" s="69">
        <v>652068</v>
      </c>
      <c r="C4" s="69">
        <v>591376</v>
      </c>
      <c r="D4" s="69">
        <v>694442</v>
      </c>
      <c r="E4" s="69">
        <v>561364</v>
      </c>
      <c r="F4" s="69">
        <v>624621</v>
      </c>
      <c r="G4" s="69">
        <v>662658</v>
      </c>
      <c r="H4" s="69">
        <v>597174</v>
      </c>
      <c r="I4" s="69">
        <v>589331</v>
      </c>
      <c r="J4" s="69">
        <v>612775</v>
      </c>
      <c r="K4" s="69">
        <v>602341</v>
      </c>
      <c r="L4" s="69">
        <v>596771</v>
      </c>
      <c r="M4" s="69"/>
      <c r="N4" s="69">
        <f t="shared" ref="N4:N6" si="0">SUM(B4:M4)</f>
        <v>6784921</v>
      </c>
    </row>
    <row r="5" spans="1:15" ht="16.5" x14ac:dyDescent="0.45">
      <c r="A5" s="66" t="s">
        <v>212</v>
      </c>
      <c r="B5" s="69">
        <v>290398</v>
      </c>
      <c r="C5" s="69">
        <v>282997</v>
      </c>
      <c r="D5" s="69">
        <v>343425</v>
      </c>
      <c r="E5" s="69">
        <v>251996</v>
      </c>
      <c r="F5" s="69">
        <v>255579</v>
      </c>
      <c r="G5" s="69">
        <v>294794</v>
      </c>
      <c r="H5" s="69">
        <v>257101</v>
      </c>
      <c r="I5" s="69">
        <v>220118</v>
      </c>
      <c r="J5" s="69">
        <v>259065</v>
      </c>
      <c r="K5" s="69">
        <v>263467</v>
      </c>
      <c r="L5" s="69">
        <v>253753</v>
      </c>
      <c r="M5" s="69"/>
      <c r="N5" s="69">
        <f t="shared" si="0"/>
        <v>2972693</v>
      </c>
    </row>
    <row r="6" spans="1:15" ht="16.5" x14ac:dyDescent="0.45">
      <c r="A6" s="65" t="s">
        <v>213</v>
      </c>
      <c r="B6" s="70">
        <f t="shared" ref="B6:E6" si="1">SUM(B3:B5)</f>
        <v>2231712</v>
      </c>
      <c r="C6" s="70">
        <f t="shared" si="1"/>
        <v>2087190</v>
      </c>
      <c r="D6" s="70">
        <f t="shared" si="1"/>
        <v>2503114</v>
      </c>
      <c r="E6" s="70">
        <f t="shared" si="1"/>
        <v>1976812</v>
      </c>
      <c r="F6" s="70">
        <f>SUM(F3:F5)</f>
        <v>2019287</v>
      </c>
      <c r="G6" s="70">
        <f t="shared" ref="G6:H6" si="2">SUM(G3:G5)</f>
        <v>1929363</v>
      </c>
      <c r="H6" s="70">
        <f t="shared" si="2"/>
        <v>1859685</v>
      </c>
      <c r="I6" s="70">
        <f t="shared" ref="I6" si="3">SUM(I3:I5)</f>
        <v>1889176</v>
      </c>
      <c r="J6" s="70">
        <f t="shared" ref="J6" si="4">SUM(J3:J5)</f>
        <v>1882263</v>
      </c>
      <c r="K6" s="70">
        <f t="shared" ref="K6" si="5">SUM(K3:K5)</f>
        <v>1951877</v>
      </c>
      <c r="L6" s="70">
        <f t="shared" ref="L6" si="6">SUM(L3:L5)</f>
        <v>1849543</v>
      </c>
      <c r="M6" s="70">
        <f t="shared" ref="M6" si="7">SUM(M3:M5)</f>
        <v>0</v>
      </c>
      <c r="N6" s="70">
        <f t="shared" si="0"/>
        <v>22180022</v>
      </c>
    </row>
  </sheetData>
  <mergeCells count="1">
    <mergeCell ref="B1:M1"/>
  </mergeCells>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8ABC13C5F8234B8DC38AE6CBED78D1" ma:contentTypeVersion="23" ma:contentTypeDescription="Create a new document." ma:contentTypeScope="" ma:versionID="5d00c1d7a42ec110f763013ff9683453">
  <xsd:schema xmlns:xsd="http://www.w3.org/2001/XMLSchema" xmlns:xs="http://www.w3.org/2001/XMLSchema" xmlns:p="http://schemas.microsoft.com/office/2006/metadata/properties" xmlns:ns1="http://schemas.microsoft.com/sharepoint/v3" xmlns:ns2="1cbe750e-01be-4e6f-bded-2ddad5a3fd77" xmlns:ns3="eb45f6a7-7b30-41d1-b7b5-d8454ea9524d" targetNamespace="http://schemas.microsoft.com/office/2006/metadata/properties" ma:root="true" ma:fieldsID="ae324c91677032da2be8d39e33165c4b" ns1:_="" ns2:_="" ns3:_="">
    <xsd:import namespace="http://schemas.microsoft.com/sharepoint/v3"/>
    <xsd:import namespace="1cbe750e-01be-4e6f-bded-2ddad5a3fd77"/>
    <xsd:import namespace="eb45f6a7-7b30-41d1-b7b5-d8454ea952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Location" minOccurs="0"/>
                <xsd:element ref="ns2:MediaServiceObjectDetectorVersions" minOccurs="0"/>
                <xsd:element ref="ns2:Date" minOccurs="0"/>
                <xsd:element ref="ns2:Town" minOccurs="0"/>
                <xsd:element ref="ns2:Lot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be750e-01be-4e6f-bded-2ddad5a3fd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Date" ma:index="25" nillable="true" ma:displayName="Date" ma:format="DateOnly" ma:internalName="Date">
      <xsd:simpleType>
        <xsd:restriction base="dms:DateTime"/>
      </xsd:simpleType>
    </xsd:element>
    <xsd:element name="Town" ma:index="26" nillable="true" ma:displayName="Town" ma:format="Dropdown" ma:internalName="Town">
      <xsd:simpleType>
        <xsd:restriction base="dms:Text">
          <xsd:maxLength value="255"/>
        </xsd:restriction>
      </xsd:simpleType>
    </xsd:element>
    <xsd:element name="LotLocation" ma:index="27" nillable="true" ma:displayName="Lot Location" ma:format="Dropdown" ma:internalName="LotLoc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45f6a7-7b30-41d1-b7b5-d8454ea9524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843d10c-cd59-4f18-a842-4a139b5f7366}" ma:internalName="TaxCatchAll" ma:showField="CatchAllData" ma:web="eb45f6a7-7b30-41d1-b7b5-d8454ea952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cbe750e-01be-4e6f-bded-2ddad5a3fd77">
      <Terms xmlns="http://schemas.microsoft.com/office/infopath/2007/PartnerControls"/>
    </lcf76f155ced4ddcb4097134ff3c332f>
    <TaxCatchAll xmlns="eb45f6a7-7b30-41d1-b7b5-d8454ea9524d" xsi:nil="true"/>
    <Date xmlns="1cbe750e-01be-4e6f-bded-2ddad5a3fd77" xsi:nil="true"/>
    <SharedWithUsers xmlns="eb45f6a7-7b30-41d1-b7b5-d8454ea9524d">
      <UserInfo>
        <DisplayName>Aparo, Thomas J.</DisplayName>
        <AccountId>31</AccountId>
        <AccountType/>
      </UserInfo>
    </SharedWithUsers>
    <LotLocation xmlns="1cbe750e-01be-4e6f-bded-2ddad5a3fd77" xsi:nil="true"/>
    <Town xmlns="1cbe750e-01be-4e6f-bded-2ddad5a3fd77" xsi:nil="true"/>
  </documentManagement>
</p:properties>
</file>

<file path=customXml/itemProps1.xml><?xml version="1.0" encoding="utf-8"?>
<ds:datastoreItem xmlns:ds="http://schemas.openxmlformats.org/officeDocument/2006/customXml" ds:itemID="{5927942F-C2E2-4CBE-BB5F-B2D5C6EC6A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be750e-01be-4e6f-bded-2ddad5a3fd77"/>
    <ds:schemaRef ds:uri="eb45f6a7-7b30-41d1-b7b5-d8454ea952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3411-2FB4-4AD8-A761-50046D7A66F3}">
  <ds:schemaRefs>
    <ds:schemaRef ds:uri="http://schemas.microsoft.com/sharepoint/v3/contenttype/forms"/>
  </ds:schemaRefs>
</ds:datastoreItem>
</file>

<file path=customXml/itemProps3.xml><?xml version="1.0" encoding="utf-8"?>
<ds:datastoreItem xmlns:ds="http://schemas.openxmlformats.org/officeDocument/2006/customXml" ds:itemID="{013371B2-E4E7-4BE3-8F41-7C4B72FCA1CC}">
  <ds:schemaRefs>
    <ds:schemaRef ds:uri="http://schemas.microsoft.com/office/2006/metadata/properties"/>
    <ds:schemaRef ds:uri="http://schemas.microsoft.com/office/infopath/2007/PartnerControls"/>
    <ds:schemaRef ds:uri="http://schemas.microsoft.com/sharepoint/v3"/>
    <ds:schemaRef ds:uri="1cbe750e-01be-4e6f-bded-2ddad5a3fd77"/>
    <ds:schemaRef ds:uri="eb45f6a7-7b30-41d1-b7b5-d8454ea952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July 2023 Rail Report</vt:lpstr>
      <vt:lpstr>August 2023 Rail Report</vt:lpstr>
      <vt:lpstr>September 2023 Rail Report</vt:lpstr>
      <vt:lpstr>October 2023 Rail Report</vt:lpstr>
      <vt:lpstr>November 2023 Rail Report</vt:lpstr>
      <vt:lpstr>December 2023 Rail Report</vt:lpstr>
      <vt:lpstr>Rail Projects Look Ahead</vt:lpstr>
      <vt:lpstr>Parking Utilization Charts</vt:lpstr>
      <vt:lpstr>HNS Bus Ridership 2023</vt:lpstr>
      <vt:lpstr>HNS OTP</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Wee, Vicky</dc:creator>
  <cp:keywords/>
  <dc:description/>
  <cp:lastModifiedBy>Jim Gildea</cp:lastModifiedBy>
  <cp:revision/>
  <dcterms:created xsi:type="dcterms:W3CDTF">2023-08-15T18:22:00Z</dcterms:created>
  <dcterms:modified xsi:type="dcterms:W3CDTF">2024-01-04T21:11:33Z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0x010100238ABC13C5F8234B8DC38AE6CBED78D1</vt:lpwstr>
  </property>
  <property fmtid="{D5CDD505-2E9C-101B-9397-08002B2CF9AE}" pid="5" name="MediaServiceImageTags">
    <vt:lpwstr/>
  </property>
</Properties>
</file>