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"/>
    </mc:Choice>
  </mc:AlternateContent>
  <xr:revisionPtr revIDLastSave="0" documentId="8_{7B190CEC-04D4-4ECA-BEE6-E68676E18B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y_2023_YTD_Report" sheetId="1" r:id="rId1"/>
  </sheets>
  <externalReferences>
    <externalReference r:id="rId2"/>
  </externalReferences>
  <definedNames>
    <definedName name="LINECOMM">[1]CSS_DATA!#REF!</definedName>
    <definedName name="LINENCOM">[1]CSS_DATA!#REF!</definedName>
    <definedName name="LINETOT">[1]CSS_DATA!#REF!</definedName>
    <definedName name="MACSTART">[1]CSS_DATA!#REF!</definedName>
    <definedName name="METROTOT">[1]CSS_DATA!#REF!</definedName>
    <definedName name="QUARTERLY">[1]CSS_DATA!#REF!</definedName>
    <definedName name="SUMMARY">[1]CSS_DATA!#REF!</definedName>
    <definedName name="TABLE1">[1]CSS_DATA!#REF!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 l="1"/>
  <c r="H26" i="1"/>
  <c r="F26" i="1"/>
  <c r="D26" i="1"/>
  <c r="D21" i="1"/>
  <c r="H21" i="1" s="1"/>
  <c r="M10" i="1"/>
  <c r="L10" i="1"/>
  <c r="E10" i="1"/>
  <c r="G10" i="1" s="1"/>
  <c r="I10" i="1" s="1"/>
  <c r="D10" i="1"/>
  <c r="F10" i="1" s="1"/>
  <c r="H10" i="1" s="1"/>
  <c r="L5" i="1"/>
  <c r="H5" i="1"/>
  <c r="F5" i="1"/>
  <c r="D5" i="1"/>
  <c r="F21" i="1" l="1"/>
</calcChain>
</file>

<file path=xl/sharedStrings.xml><?xml version="1.0" encoding="utf-8"?>
<sst xmlns="http://schemas.openxmlformats.org/spreadsheetml/2006/main" count="79" uniqueCount="58">
  <si>
    <t>CONNECTICUT COMMUTER RAIL COUNCIL</t>
  </si>
  <si>
    <t>MONTHLY OPERATIONS REPORT</t>
  </si>
  <si>
    <t>May 2023  / YTD REPORT</t>
  </si>
  <si>
    <t>CATEGORY</t>
  </si>
  <si>
    <t>Main Line</t>
  </si>
  <si>
    <t>New Canaan</t>
  </si>
  <si>
    <t>Danbury</t>
  </si>
  <si>
    <t>Waterbury</t>
  </si>
  <si>
    <t>SLE</t>
  </si>
  <si>
    <t>Hartford</t>
  </si>
  <si>
    <t>RIDERSHIP</t>
  </si>
  <si>
    <t>April</t>
  </si>
  <si>
    <t>YTD</t>
  </si>
  <si>
    <t xml:space="preserve">Percentage vs. 2019 </t>
  </si>
  <si>
    <t>-34.8%</t>
  </si>
  <si>
    <t>-33.0%</t>
  </si>
  <si>
    <t>-48.8%</t>
  </si>
  <si>
    <t>-45.2%</t>
  </si>
  <si>
    <t>-51.9%</t>
  </si>
  <si>
    <t>-50.5%</t>
  </si>
  <si>
    <t>-6.3%</t>
  </si>
  <si>
    <t>-4.7%</t>
  </si>
  <si>
    <t>TOTAL (% vs same month last year)</t>
  </si>
  <si>
    <t>2,247,394 (23.7%)</t>
  </si>
  <si>
    <t>8,565,376 (41.1%)</t>
  </si>
  <si>
    <t>66,869 (28.4%)</t>
  </si>
  <si>
    <t>267,993 (56.0%)</t>
  </si>
  <si>
    <t>29,213 (30.7%)</t>
  </si>
  <si>
    <t>113,968 (56.1%)</t>
  </si>
  <si>
    <t>19,624 (33.7%)</t>
  </si>
  <si>
    <t>74,675 (47.4%)</t>
  </si>
  <si>
    <t>Avg. Weekday</t>
  </si>
  <si>
    <t>Avg. Weekend</t>
  </si>
  <si>
    <t>SERVICE DELIVERY</t>
  </si>
  <si>
    <t>May</t>
  </si>
  <si>
    <t>On Time Performance - Goal 94%</t>
  </si>
  <si>
    <t>Weekdays</t>
  </si>
  <si>
    <t>Weekends</t>
  </si>
  <si>
    <t>Avg. Delay (minutes)</t>
  </si>
  <si>
    <t>Cancelled + Terminated</t>
  </si>
  <si>
    <t>M8 Car Availability vs Requirement</t>
  </si>
  <si>
    <t>N/A</t>
  </si>
  <si>
    <t>Consist Compliance - Goal 99%</t>
  </si>
  <si>
    <t xml:space="preserve">MDBF </t>
  </si>
  <si>
    <t>M8 EMU                             Goal: 290,000</t>
  </si>
  <si>
    <t>Shoreliner Coach                Goal: 210,000</t>
  </si>
  <si>
    <t>P32AC Loco                         Goal:  21,000</t>
  </si>
  <si>
    <t>BL20GH Loco                       Goal: 13,000</t>
  </si>
  <si>
    <t>Bus Substitutions</t>
  </si>
  <si>
    <t>Major Incidents</t>
  </si>
  <si>
    <t xml:space="preserve">May 4th: Scheduled repairs to New Haven line track resulted in trains being held and delayed. </t>
  </si>
  <si>
    <t>14,030 (-4.9%)</t>
  </si>
  <si>
    <t>61,445 (+30.8%)</t>
  </si>
  <si>
    <t>0T / 2C</t>
  </si>
  <si>
    <t>April Monthly Questioned</t>
  </si>
  <si>
    <t>52,115 (+23.0%)</t>
  </si>
  <si>
    <t>184,709 (+35.9%)</t>
  </si>
  <si>
    <t>7T / 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</si>
</sst>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mmmm&quot; &quot;yyyy"/>
    <numFmt numFmtId="166" formatCode="#,##0&quot; &quot;;&quot;(&quot;#,##0&quot;)&quot;"/>
    <numFmt numFmtId="167" formatCode="0.0"/>
  </numFmts>
  <fonts count="6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i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9E1F2"/>
        <bgColor rgb="FFD9E1F2"/>
      </patternFill>
    </fill>
    <fill>
      <patternFill patternType="solid">
        <fgColor rgb="FFFCE4D6"/>
        <bgColor rgb="FFFCE4D6"/>
      </patternFill>
    </fill>
    <fill>
      <patternFill patternType="solid">
        <fgColor rgb="FFFFFF00"/>
        <bgColor rgb="FFFFFF00"/>
      </patternFill>
    </fill>
    <fill>
      <patternFill patternType="solid">
        <fgColor rgb="FFA9D08E"/>
        <bgColor rgb="FFA9D08E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CE4D6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 applyNumberFormat="0" applyFont="0" applyBorder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2" applyFont="1" applyProtection="1"/>
    <xf numFmtId="0" fontId="3" fillId="0" borderId="3" xfId="2" applyFont="1" applyBorder="1" applyAlignment="1" applyProtection="1">
      <alignment horizontal="center"/>
    </xf>
    <xf numFmtId="0" fontId="3" fillId="2" borderId="4" xfId="2" applyFont="1" applyFill="1" applyBorder="1" applyAlignment="1" applyProtection="1">
      <alignment horizontal="center"/>
    </xf>
    <xf numFmtId="0" fontId="3" fillId="0" borderId="4" xfId="2" applyFont="1" applyBorder="1" applyAlignment="1" applyProtection="1">
      <alignment horizontal="center"/>
    </xf>
    <xf numFmtId="0" fontId="3" fillId="2" borderId="4" xfId="2" applyFont="1" applyFill="1" applyBorder="1" applyAlignment="1" applyProtection="1">
      <alignment horizontal="left"/>
    </xf>
    <xf numFmtId="0" fontId="3" fillId="2" borderId="5" xfId="2" applyFont="1" applyFill="1" applyBorder="1" applyAlignment="1" applyProtection="1">
      <alignment horizontal="center"/>
    </xf>
    <xf numFmtId="0" fontId="3" fillId="2" borderId="6" xfId="2" applyFont="1" applyFill="1" applyBorder="1" applyAlignment="1" applyProtection="1">
      <alignment horizontal="center"/>
    </xf>
    <xf numFmtId="0" fontId="3" fillId="0" borderId="7" xfId="2" applyFont="1" applyBorder="1" applyAlignment="1" applyProtection="1">
      <alignment horizontal="left"/>
    </xf>
    <xf numFmtId="164" fontId="0" fillId="3" borderId="8" xfId="2" applyNumberFormat="1" applyFont="1" applyFill="1" applyBorder="1" applyAlignment="1" applyProtection="1">
      <alignment horizontal="center"/>
    </xf>
    <xf numFmtId="164" fontId="0" fillId="3" borderId="8" xfId="2" applyNumberFormat="1" applyFont="1" applyFill="1" applyBorder="1" applyProtection="1"/>
    <xf numFmtId="164" fontId="0" fillId="4" borderId="8" xfId="2" applyNumberFormat="1" applyFont="1" applyFill="1" applyBorder="1" applyProtection="1"/>
    <xf numFmtId="0" fontId="3" fillId="0" borderId="9" xfId="2" applyFont="1" applyBorder="1" applyProtection="1"/>
    <xf numFmtId="0" fontId="0" fillId="5" borderId="9" xfId="2" applyFont="1" applyFill="1" applyBorder="1" applyAlignment="1" applyProtection="1">
      <alignment horizontal="right"/>
    </xf>
    <xf numFmtId="165" fontId="0" fillId="5" borderId="9" xfId="2" applyNumberFormat="1" applyFont="1" applyFill="1" applyBorder="1" applyAlignment="1" applyProtection="1">
      <alignment horizontal="right"/>
    </xf>
    <xf numFmtId="166" fontId="0" fillId="5" borderId="9" xfId="2" applyNumberFormat="1" applyFont="1" applyFill="1" applyBorder="1" applyAlignment="1" applyProtection="1">
      <alignment horizontal="right"/>
    </xf>
    <xf numFmtId="0" fontId="0" fillId="3" borderId="9" xfId="2" applyFont="1" applyFill="1" applyBorder="1" applyProtection="1"/>
    <xf numFmtId="0" fontId="0" fillId="4" borderId="9" xfId="2" applyFont="1" applyFill="1" applyBorder="1" applyAlignment="1" applyProtection="1">
      <alignment horizontal="right"/>
    </xf>
    <xf numFmtId="0" fontId="0" fillId="0" borderId="9" xfId="2" applyFont="1" applyBorder="1" applyProtection="1"/>
    <xf numFmtId="0" fontId="0" fillId="0" borderId="3" xfId="2" applyFont="1" applyBorder="1" applyProtection="1"/>
    <xf numFmtId="0" fontId="0" fillId="0" borderId="9" xfId="2" applyFont="1" applyBorder="1" applyAlignment="1" applyProtection="1">
      <alignment horizontal="right"/>
    </xf>
    <xf numFmtId="164" fontId="0" fillId="0" borderId="9" xfId="2" applyNumberFormat="1" applyFont="1" applyBorder="1" applyAlignment="1" applyProtection="1">
      <alignment horizontal="right"/>
    </xf>
    <xf numFmtId="0" fontId="3" fillId="2" borderId="4" xfId="2" applyFont="1" applyFill="1" applyBorder="1" applyProtection="1"/>
    <xf numFmtId="0" fontId="3" fillId="6" borderId="8" xfId="2" applyFont="1" applyFill="1" applyBorder="1" applyProtection="1"/>
    <xf numFmtId="164" fontId="0" fillId="6" borderId="10" xfId="0" applyNumberFormat="1" applyFill="1" applyBorder="1"/>
    <xf numFmtId="164" fontId="0" fillId="7" borderId="8" xfId="2" applyNumberFormat="1" applyFont="1" applyFill="1" applyBorder="1" applyAlignment="1" applyProtection="1">
      <alignment horizontal="right"/>
    </xf>
    <xf numFmtId="164" fontId="0" fillId="4" borderId="8" xfId="2" applyNumberFormat="1" applyFont="1" applyFill="1" applyBorder="1" applyAlignment="1" applyProtection="1">
      <alignment horizontal="right"/>
    </xf>
    <xf numFmtId="0" fontId="0" fillId="6" borderId="9" xfId="2" applyFont="1" applyFill="1" applyBorder="1" applyAlignment="1" applyProtection="1">
      <alignment horizontal="right"/>
    </xf>
    <xf numFmtId="0" fontId="0" fillId="6" borderId="10" xfId="0" applyFill="1" applyBorder="1"/>
    <xf numFmtId="164" fontId="1" fillId="6" borderId="10" xfId="1" applyNumberFormat="1" applyFill="1" applyBorder="1"/>
    <xf numFmtId="0" fontId="0" fillId="6" borderId="9" xfId="2" applyFont="1" applyFill="1" applyBorder="1" applyProtection="1"/>
    <xf numFmtId="167" fontId="0" fillId="6" borderId="10" xfId="0" applyNumberFormat="1" applyFill="1" applyBorder="1"/>
    <xf numFmtId="0" fontId="0" fillId="6" borderId="10" xfId="0" applyFill="1" applyBorder="1" applyAlignment="1">
      <alignment horizontal="right"/>
    </xf>
    <xf numFmtId="0" fontId="0" fillId="7" borderId="9" xfId="2" applyFont="1" applyFill="1" applyBorder="1" applyAlignment="1" applyProtection="1">
      <alignment horizontal="right"/>
    </xf>
    <xf numFmtId="0" fontId="3" fillId="6" borderId="9" xfId="2" applyFont="1" applyFill="1" applyBorder="1" applyProtection="1"/>
    <xf numFmtId="9" fontId="0" fillId="6" borderId="11" xfId="0" applyNumberFormat="1" applyFill="1" applyBorder="1" applyAlignment="1">
      <alignment horizontal="center"/>
    </xf>
    <xf numFmtId="0" fontId="0" fillId="6" borderId="12" xfId="2" applyFont="1" applyFill="1" applyBorder="1" applyAlignment="1" applyProtection="1">
      <alignment horizontal="right"/>
    </xf>
    <xf numFmtId="0" fontId="0" fillId="0" borderId="12" xfId="2" applyFont="1" applyBorder="1" applyProtection="1"/>
    <xf numFmtId="0" fontId="0" fillId="2" borderId="4" xfId="2" applyFont="1" applyFill="1" applyBorder="1" applyProtection="1"/>
    <xf numFmtId="0" fontId="0" fillId="0" borderId="7" xfId="2" applyFont="1" applyBorder="1" applyProtection="1"/>
    <xf numFmtId="3" fontId="0" fillId="6" borderId="10" xfId="0" applyNumberFormat="1" applyFill="1" applyBorder="1"/>
    <xf numFmtId="3" fontId="0" fillId="6" borderId="11" xfId="0" applyNumberFormat="1" applyFill="1" applyBorder="1"/>
    <xf numFmtId="0" fontId="0" fillId="2" borderId="10" xfId="0" applyFill="1" applyBorder="1"/>
    <xf numFmtId="0" fontId="0" fillId="2" borderId="11" xfId="0" applyFill="1" applyBorder="1"/>
    <xf numFmtId="0" fontId="0" fillId="0" borderId="10" xfId="0" applyBorder="1"/>
    <xf numFmtId="0" fontId="0" fillId="0" borderId="11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2" applyFont="1" applyBorder="1" applyAlignment="1" applyProtection="1">
      <alignment horizontal="center"/>
    </xf>
    <xf numFmtId="3" fontId="0" fillId="6" borderId="13" xfId="0" applyNumberFormat="1" applyFill="1" applyBorder="1"/>
    <xf numFmtId="3" fontId="0" fillId="6" borderId="14" xfId="0" applyNumberFormat="1" applyFill="1" applyBorder="1"/>
    <xf numFmtId="0" fontId="0" fillId="6" borderId="15" xfId="0" applyFill="1" applyBorder="1"/>
    <xf numFmtId="0" fontId="0" fillId="6" borderId="16" xfId="0" applyFill="1" applyBorder="1"/>
    <xf numFmtId="0" fontId="3" fillId="6" borderId="12" xfId="2" applyFont="1" applyFill="1" applyBorder="1" applyAlignment="1" applyProtection="1">
      <alignment horizontal="left" vertical="top"/>
    </xf>
    <xf numFmtId="0" fontId="0" fillId="0" borderId="0" xfId="2" applyFont="1" applyAlignment="1" applyProtection="1">
      <alignment horizontal="left" vertical="top"/>
    </xf>
    <xf numFmtId="0" fontId="0" fillId="0" borderId="0" xfId="2" applyFont="1" applyAlignment="1" applyProtection="1">
      <alignment wrapText="1"/>
    </xf>
    <xf numFmtId="0" fontId="0" fillId="0" borderId="0" xfId="2" applyFont="1" applyAlignment="1" applyProtection="1">
      <alignment wrapText="1" shrinkToFit="1"/>
    </xf>
    <xf numFmtId="9" fontId="0" fillId="0" borderId="0" xfId="3" applyFont="1"/>
    <xf numFmtId="164" fontId="0" fillId="0" borderId="0" xfId="2" applyNumberFormat="1" applyFont="1" applyProtection="1"/>
    <xf numFmtId="3" fontId="0" fillId="0" borderId="0" xfId="2" applyNumberFormat="1" applyFont="1" applyProtection="1"/>
    <xf numFmtId="0" fontId="5" fillId="8" borderId="9" xfId="2" applyFont="1" applyFill="1" applyBorder="1" applyAlignment="1" applyProtection="1">
      <alignment horizontal="right"/>
    </xf>
    <xf numFmtId="0" fontId="5" fillId="0" borderId="9" xfId="2" applyFont="1" applyBorder="1" applyProtection="1"/>
    <xf numFmtId="0" fontId="2" fillId="0" borderId="1" xfId="2" applyFont="1" applyBorder="1" applyAlignment="1" applyProtection="1">
      <alignment horizontal="center"/>
    </xf>
    <xf numFmtId="0" fontId="2" fillId="0" borderId="2" xfId="2" applyFont="1" applyBorder="1" applyAlignment="1" applyProtection="1">
      <alignment horizontal="center"/>
    </xf>
    <xf numFmtId="0" fontId="3" fillId="2" borderId="4" xfId="2" applyFont="1" applyFill="1" applyBorder="1" applyAlignment="1" applyProtection="1">
      <alignment horizontal="center"/>
    </xf>
    <xf numFmtId="0" fontId="3" fillId="0" borderId="4" xfId="2" applyFont="1" applyBorder="1" applyAlignment="1" applyProtection="1">
      <alignment horizontal="center"/>
    </xf>
    <xf numFmtId="0" fontId="0" fillId="0" borderId="4" xfId="0" applyBorder="1"/>
    <xf numFmtId="0" fontId="4" fillId="6" borderId="12" xfId="0" applyFont="1" applyFill="1" applyBorder="1" applyAlignment="1">
      <alignment horizontal="left" vertical="top" wrapText="1"/>
    </xf>
    <xf numFmtId="0" fontId="0" fillId="6" borderId="12" xfId="0" applyFill="1" applyBorder="1"/>
    <xf numFmtId="0" fontId="0" fillId="2" borderId="12" xfId="0" applyFill="1" applyBorder="1"/>
  </cellXfs>
  <cellStyles count="4">
    <cellStyle name="Normal" xfId="0" builtinId="0" customBuiltin="1"/>
    <cellStyle name="Normal 4" xfId="2" xr:uid="{00000000-0005-0000-0000-000001000000}"/>
    <cellStyle name="Percent" xfId="1" builtinId="5" customBuiltin="1"/>
    <cellStyle name="Percent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campus\groups\Planning\OpPlan\TICKET%20SALES\Historical%20Ticket%20Sales%20&amp;%20Ridership%20Data\New%20Haven%20Line\Branch%20Line%20Ridership\2022%20New%20Haven%20Branch%20Line%20Ridersh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NEW CANAAN"/>
      <sheetName val="DANBURY"/>
      <sheetName val="WATERBURY"/>
      <sheetName val="CSS DATA"/>
      <sheetName val="TIMS DATA"/>
      <sheetName val="CASH FARES"/>
      <sheetName val="NEW_CANAAN"/>
      <sheetName val="CSS_DATA"/>
      <sheetName val="TIMS_DATA"/>
      <sheetName val="CASH_FARES"/>
    </sheetNames>
    <sheetDataSet>
      <sheetData sheetId="0">
        <row r="9">
          <cell r="H9">
            <v>124266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9"/>
  <sheetViews>
    <sheetView tabSelected="1" workbookViewId="0">
      <selection activeCell="L8" sqref="L8"/>
    </sheetView>
  </sheetViews>
  <sheetFormatPr defaultColWidth="9.109375" defaultRowHeight="14.4" x14ac:dyDescent="0.3"/>
  <cols>
    <col min="1" max="1" width="36" style="1" customWidth="1"/>
    <col min="2" max="3" width="19.6640625" style="1" customWidth="1"/>
    <col min="4" max="4" width="15" style="1" bestFit="1" customWidth="1"/>
    <col min="5" max="5" width="16.109375" style="1" bestFit="1" customWidth="1"/>
    <col min="6" max="6" width="15" style="1" bestFit="1" customWidth="1"/>
    <col min="7" max="7" width="16.109375" style="1" bestFit="1" customWidth="1"/>
    <col min="8" max="8" width="15" style="1" bestFit="1" customWidth="1"/>
    <col min="9" max="9" width="16.44140625" style="1" customWidth="1"/>
    <col min="10" max="10" width="15.33203125" style="1" customWidth="1"/>
    <col min="11" max="11" width="15.5546875" style="1" customWidth="1"/>
    <col min="12" max="12" width="15" style="1" customWidth="1"/>
    <col min="13" max="13" width="18.109375" style="1" customWidth="1"/>
    <col min="14" max="14" width="9.109375" style="1" customWidth="1"/>
    <col min="15" max="16384" width="9.109375" style="1"/>
  </cols>
  <sheetData>
    <row r="1" spans="1:13" ht="21" x14ac:dyDescent="0.4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ht="21" x14ac:dyDescent="0.4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ht="21.6" thickBot="1" x14ac:dyDescent="0.45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3" ht="15" thickBot="1" x14ac:dyDescent="0.35">
      <c r="A4" s="2" t="s">
        <v>3</v>
      </c>
      <c r="B4" s="66" t="s">
        <v>4</v>
      </c>
      <c r="C4" s="66"/>
      <c r="D4" s="66" t="s">
        <v>5</v>
      </c>
      <c r="E4" s="66"/>
      <c r="F4" s="66" t="s">
        <v>6</v>
      </c>
      <c r="G4" s="66"/>
      <c r="H4" s="66" t="s">
        <v>7</v>
      </c>
      <c r="I4" s="66"/>
      <c r="J4" s="66" t="s">
        <v>8</v>
      </c>
      <c r="K4" s="66"/>
      <c r="L4" s="67" t="s">
        <v>9</v>
      </c>
      <c r="M4" s="67"/>
    </row>
    <row r="5" spans="1:13" ht="15" thickBot="1" x14ac:dyDescent="0.35">
      <c r="A5" s="5" t="s">
        <v>10</v>
      </c>
      <c r="B5" s="3" t="s">
        <v>11</v>
      </c>
      <c r="C5" s="6" t="s">
        <v>12</v>
      </c>
      <c r="D5" s="7" t="str">
        <f>$B$5</f>
        <v>April</v>
      </c>
      <c r="E5" s="3" t="s">
        <v>12</v>
      </c>
      <c r="F5" s="3" t="str">
        <f>$B$5</f>
        <v>April</v>
      </c>
      <c r="G5" s="6" t="s">
        <v>12</v>
      </c>
      <c r="H5" s="3" t="str">
        <f>$B$5</f>
        <v>April</v>
      </c>
      <c r="I5" s="6" t="s">
        <v>12</v>
      </c>
      <c r="J5" s="3" t="s">
        <v>11</v>
      </c>
      <c r="K5" s="3" t="s">
        <v>12</v>
      </c>
      <c r="L5" s="4" t="str">
        <f>J5</f>
        <v>April</v>
      </c>
      <c r="M5" s="4" t="s">
        <v>12</v>
      </c>
    </row>
    <row r="6" spans="1:13" x14ac:dyDescent="0.3">
      <c r="A6" s="8" t="s">
        <v>13</v>
      </c>
      <c r="B6" s="9" t="s">
        <v>14</v>
      </c>
      <c r="C6" s="9" t="s">
        <v>15</v>
      </c>
      <c r="D6" s="9" t="s">
        <v>16</v>
      </c>
      <c r="E6" s="9" t="s">
        <v>17</v>
      </c>
      <c r="F6" s="9" t="s">
        <v>18</v>
      </c>
      <c r="G6" s="9" t="s">
        <v>19</v>
      </c>
      <c r="H6" s="9" t="s">
        <v>20</v>
      </c>
      <c r="I6" s="9" t="s">
        <v>21</v>
      </c>
      <c r="J6" s="10">
        <v>-0.73199999999999998</v>
      </c>
      <c r="K6" s="10">
        <v>-0.67900000000000005</v>
      </c>
      <c r="L6" s="11">
        <v>-0.122</v>
      </c>
      <c r="M6" s="11">
        <v>-0.13400000000000001</v>
      </c>
    </row>
    <row r="7" spans="1:13" x14ac:dyDescent="0.3">
      <c r="A7" s="12" t="s">
        <v>22</v>
      </c>
      <c r="B7" s="13" t="s">
        <v>23</v>
      </c>
      <c r="C7" s="13" t="s">
        <v>24</v>
      </c>
      <c r="D7" s="14" t="s">
        <v>25</v>
      </c>
      <c r="E7" s="15" t="s">
        <v>26</v>
      </c>
      <c r="F7" s="15" t="s">
        <v>27</v>
      </c>
      <c r="G7" s="15" t="s">
        <v>28</v>
      </c>
      <c r="H7" s="15" t="s">
        <v>29</v>
      </c>
      <c r="I7" s="15" t="s">
        <v>30</v>
      </c>
      <c r="J7" s="16" t="s">
        <v>51</v>
      </c>
      <c r="K7" s="16" t="s">
        <v>52</v>
      </c>
      <c r="L7" s="62" t="s">
        <v>55</v>
      </c>
      <c r="M7" s="17" t="s">
        <v>56</v>
      </c>
    </row>
    <row r="8" spans="1:13" x14ac:dyDescent="0.3">
      <c r="A8" s="18" t="s">
        <v>31</v>
      </c>
      <c r="B8" s="15">
        <v>87521.558465308888</v>
      </c>
      <c r="C8" s="15">
        <v>83289.316719653667</v>
      </c>
      <c r="D8" s="13"/>
      <c r="E8" s="13"/>
      <c r="F8" s="13"/>
      <c r="G8" s="13"/>
      <c r="H8" s="13"/>
      <c r="I8" s="13"/>
      <c r="J8" s="18"/>
      <c r="K8" s="18"/>
      <c r="L8" s="63" t="s">
        <v>54</v>
      </c>
      <c r="M8" s="18"/>
    </row>
    <row r="9" spans="1:13" ht="15" thickBot="1" x14ac:dyDescent="0.35">
      <c r="A9" s="19" t="s">
        <v>32</v>
      </c>
      <c r="B9" s="15">
        <v>99392.566138764494</v>
      </c>
      <c r="C9" s="15">
        <v>92127.441554898513</v>
      </c>
      <c r="D9" s="13"/>
      <c r="E9" s="13"/>
      <c r="F9" s="13"/>
      <c r="G9" s="13"/>
      <c r="H9" s="13"/>
      <c r="I9" s="13"/>
      <c r="J9" s="20"/>
      <c r="K9" s="21"/>
      <c r="L9" s="20"/>
      <c r="M9" s="21"/>
    </row>
    <row r="10" spans="1:13" ht="15" thickBot="1" x14ac:dyDescent="0.35">
      <c r="A10" s="22" t="s">
        <v>33</v>
      </c>
      <c r="B10" s="3" t="s">
        <v>34</v>
      </c>
      <c r="C10" s="6" t="s">
        <v>12</v>
      </c>
      <c r="D10" s="7" t="str">
        <f t="shared" ref="D10:I10" si="0">B10</f>
        <v>May</v>
      </c>
      <c r="E10" s="7" t="str">
        <f t="shared" si="0"/>
        <v>YTD</v>
      </c>
      <c r="F10" s="7" t="str">
        <f t="shared" si="0"/>
        <v>May</v>
      </c>
      <c r="G10" s="7" t="str">
        <f t="shared" si="0"/>
        <v>YTD</v>
      </c>
      <c r="H10" s="7" t="str">
        <f t="shared" si="0"/>
        <v>May</v>
      </c>
      <c r="I10" s="7" t="str">
        <f t="shared" si="0"/>
        <v>YTD</v>
      </c>
      <c r="J10" s="7" t="s">
        <v>34</v>
      </c>
      <c r="K10" s="3" t="s">
        <v>12</v>
      </c>
      <c r="L10" s="7" t="str">
        <f>J10</f>
        <v>May</v>
      </c>
      <c r="M10" s="3" t="str">
        <f>K10</f>
        <v>YTD</v>
      </c>
    </row>
    <row r="11" spans="1:13" x14ac:dyDescent="0.3">
      <c r="A11" s="23" t="s">
        <v>35</v>
      </c>
      <c r="B11" s="24">
        <v>0.98899999999999999</v>
      </c>
      <c r="C11" s="24">
        <v>0.98199999999999998</v>
      </c>
      <c r="D11" s="24">
        <v>0.97699999999999998</v>
      </c>
      <c r="E11" s="24">
        <v>0.97099999999999997</v>
      </c>
      <c r="F11" s="24">
        <v>0.96</v>
      </c>
      <c r="G11" s="24">
        <v>0.95299999999999996</v>
      </c>
      <c r="H11" s="24">
        <v>0.98099999999999998</v>
      </c>
      <c r="I11" s="24">
        <v>0.9798</v>
      </c>
      <c r="J11" s="25">
        <v>0.96499999999999997</v>
      </c>
      <c r="K11" s="25">
        <v>0.97799999999999998</v>
      </c>
      <c r="L11" s="26">
        <v>0.93100000000000005</v>
      </c>
      <c r="M11" s="26">
        <v>0.94399999999999995</v>
      </c>
    </row>
    <row r="12" spans="1:13" x14ac:dyDescent="0.3">
      <c r="A12" s="27"/>
      <c r="B12" s="24"/>
      <c r="C12" s="24"/>
      <c r="D12" s="28"/>
      <c r="E12" s="29"/>
      <c r="F12" s="28"/>
      <c r="G12" s="28"/>
      <c r="H12" s="28"/>
      <c r="I12" s="24"/>
      <c r="J12" s="18"/>
      <c r="K12" s="18"/>
      <c r="L12" s="18"/>
      <c r="M12" s="18"/>
    </row>
    <row r="13" spans="1:13" x14ac:dyDescent="0.3">
      <c r="A13" s="27" t="s">
        <v>36</v>
      </c>
      <c r="B13" s="24">
        <v>0.98899999999999999</v>
      </c>
      <c r="C13" s="24">
        <v>0.98</v>
      </c>
      <c r="D13" s="29">
        <v>0.97199999999999998</v>
      </c>
      <c r="E13" s="29">
        <v>0.96399999999999997</v>
      </c>
      <c r="F13" s="29">
        <v>0.95499999999999996</v>
      </c>
      <c r="G13" s="29">
        <v>0.94899999999999995</v>
      </c>
      <c r="H13" s="29">
        <v>0.98</v>
      </c>
      <c r="I13" s="29">
        <v>0.98</v>
      </c>
      <c r="J13" s="18"/>
      <c r="K13" s="18"/>
      <c r="L13" s="18"/>
      <c r="M13" s="18"/>
    </row>
    <row r="14" spans="1:13" x14ac:dyDescent="0.3">
      <c r="A14" s="27" t="s">
        <v>37</v>
      </c>
      <c r="B14" s="24">
        <v>0.995</v>
      </c>
      <c r="C14" s="24">
        <v>0.99099999999999999</v>
      </c>
      <c r="D14" s="24">
        <v>0.99299999999999999</v>
      </c>
      <c r="E14" s="24">
        <v>0.98899999999999999</v>
      </c>
      <c r="F14" s="24">
        <v>0.99</v>
      </c>
      <c r="G14" s="24">
        <v>0.97699999999999998</v>
      </c>
      <c r="H14" s="24">
        <v>0.99</v>
      </c>
      <c r="I14" s="24">
        <v>0.98299999999999998</v>
      </c>
      <c r="J14" s="18"/>
      <c r="K14" s="18"/>
      <c r="L14" s="18"/>
      <c r="M14" s="18"/>
    </row>
    <row r="15" spans="1:13" x14ac:dyDescent="0.3">
      <c r="A15" s="30" t="s">
        <v>38</v>
      </c>
      <c r="B15" s="31">
        <v>10.8</v>
      </c>
      <c r="C15" s="31">
        <v>19.600000000000001</v>
      </c>
      <c r="D15" s="31">
        <v>9.5</v>
      </c>
      <c r="E15" s="31">
        <v>14.6</v>
      </c>
      <c r="F15" s="31">
        <v>17.2</v>
      </c>
      <c r="G15" s="31">
        <v>15.7</v>
      </c>
      <c r="H15" s="31">
        <v>10.7</v>
      </c>
      <c r="I15" s="31">
        <v>16.600000000000001</v>
      </c>
      <c r="J15" s="20"/>
      <c r="K15" s="18"/>
      <c r="L15" s="20"/>
      <c r="M15" s="18"/>
    </row>
    <row r="16" spans="1:13" x14ac:dyDescent="0.3">
      <c r="A16" s="30" t="s">
        <v>39</v>
      </c>
      <c r="B16" s="32">
        <v>1</v>
      </c>
      <c r="C16" s="32">
        <v>39</v>
      </c>
      <c r="D16" s="32">
        <v>2</v>
      </c>
      <c r="E16" s="32">
        <v>14</v>
      </c>
      <c r="F16" s="32">
        <v>3</v>
      </c>
      <c r="G16" s="32">
        <v>8</v>
      </c>
      <c r="H16" s="32">
        <v>0</v>
      </c>
      <c r="I16" s="32">
        <v>0</v>
      </c>
      <c r="J16" s="33" t="s">
        <v>53</v>
      </c>
      <c r="K16" s="20"/>
      <c r="L16" s="17" t="s">
        <v>57</v>
      </c>
      <c r="M16" s="20"/>
    </row>
    <row r="17" spans="1:13" x14ac:dyDescent="0.3">
      <c r="A17" s="34" t="s">
        <v>40</v>
      </c>
      <c r="B17" s="24">
        <v>0.90259999999999996</v>
      </c>
      <c r="C17" s="24">
        <v>0.89290000000000003</v>
      </c>
      <c r="D17" s="24">
        <v>0.91669999999999996</v>
      </c>
      <c r="E17" s="24">
        <v>0.93769999999999998</v>
      </c>
      <c r="F17" s="35" t="s">
        <v>41</v>
      </c>
      <c r="G17" s="35" t="s">
        <v>41</v>
      </c>
      <c r="H17" s="35" t="s">
        <v>41</v>
      </c>
      <c r="I17" s="35" t="s">
        <v>41</v>
      </c>
      <c r="J17" s="18"/>
      <c r="K17" s="18"/>
      <c r="L17" s="18"/>
      <c r="M17" s="18"/>
    </row>
    <row r="18" spans="1:13" x14ac:dyDescent="0.3">
      <c r="A18" s="34" t="s">
        <v>42</v>
      </c>
      <c r="B18" s="24">
        <v>0.99439999999999995</v>
      </c>
      <c r="C18" s="24">
        <v>0.99709999999999999</v>
      </c>
      <c r="D18" s="24">
        <v>0.99570000000000003</v>
      </c>
      <c r="E18" s="24">
        <v>0.99839999999999995</v>
      </c>
      <c r="F18" s="24">
        <v>1</v>
      </c>
      <c r="G18" s="24">
        <v>1</v>
      </c>
      <c r="H18" s="24">
        <v>1</v>
      </c>
      <c r="I18" s="24">
        <v>1</v>
      </c>
      <c r="J18" s="18"/>
      <c r="K18" s="18"/>
      <c r="L18" s="18"/>
      <c r="M18" s="18"/>
    </row>
    <row r="19" spans="1:13" x14ac:dyDescent="0.3">
      <c r="A19" s="27" t="s">
        <v>36</v>
      </c>
      <c r="B19" s="24">
        <v>0.99380000000000002</v>
      </c>
      <c r="C19" s="24">
        <v>0.99650000000000005</v>
      </c>
      <c r="D19" s="29">
        <v>0.99419999999999997</v>
      </c>
      <c r="E19" s="29">
        <v>0.99790000000000001</v>
      </c>
      <c r="F19" s="29">
        <v>1</v>
      </c>
      <c r="G19" s="29">
        <v>1</v>
      </c>
      <c r="H19" s="29">
        <v>1</v>
      </c>
      <c r="I19" s="29">
        <v>1</v>
      </c>
      <c r="J19" s="18"/>
      <c r="K19" s="18"/>
      <c r="L19" s="18"/>
      <c r="M19" s="18"/>
    </row>
    <row r="20" spans="1:13" ht="15" thickBot="1" x14ac:dyDescent="0.35">
      <c r="A20" s="36" t="s">
        <v>37</v>
      </c>
      <c r="B20" s="24">
        <v>0.99719999999999998</v>
      </c>
      <c r="C20" s="24">
        <v>0.99950000000000006</v>
      </c>
      <c r="D20" s="24">
        <v>1</v>
      </c>
      <c r="E20" s="24">
        <v>1</v>
      </c>
      <c r="F20" s="24">
        <v>1</v>
      </c>
      <c r="G20" s="24">
        <v>1</v>
      </c>
      <c r="H20" s="24">
        <v>1</v>
      </c>
      <c r="I20" s="24">
        <v>1</v>
      </c>
      <c r="J20" s="37"/>
      <c r="K20" s="37"/>
      <c r="L20" s="37"/>
      <c r="M20" s="37"/>
    </row>
    <row r="21" spans="1:13" ht="15" thickBot="1" x14ac:dyDescent="0.35">
      <c r="A21" s="22" t="s">
        <v>43</v>
      </c>
      <c r="B21" s="3" t="s">
        <v>11</v>
      </c>
      <c r="C21" s="6" t="s">
        <v>12</v>
      </c>
      <c r="D21" s="7" t="str">
        <f>B21</f>
        <v>April</v>
      </c>
      <c r="E21" s="3" t="s">
        <v>12</v>
      </c>
      <c r="F21" s="3" t="str">
        <f>D21</f>
        <v>April</v>
      </c>
      <c r="G21" s="6" t="s">
        <v>12</v>
      </c>
      <c r="H21" s="3" t="str">
        <f>D21</f>
        <v>April</v>
      </c>
      <c r="I21" s="6" t="s">
        <v>12</v>
      </c>
      <c r="J21" s="38"/>
      <c r="K21" s="38"/>
      <c r="L21" s="38"/>
      <c r="M21" s="38"/>
    </row>
    <row r="22" spans="1:13" x14ac:dyDescent="0.3">
      <c r="A22" s="39" t="s">
        <v>44</v>
      </c>
      <c r="B22" s="40">
        <v>611218</v>
      </c>
      <c r="C22" s="41">
        <v>881002</v>
      </c>
      <c r="D22" s="42"/>
      <c r="E22" s="43"/>
      <c r="F22" s="42"/>
      <c r="G22" s="43"/>
      <c r="H22" s="44"/>
      <c r="I22" s="45"/>
      <c r="J22" s="39"/>
      <c r="K22" s="39"/>
      <c r="L22" s="39"/>
      <c r="M22" s="39"/>
    </row>
    <row r="23" spans="1:13" x14ac:dyDescent="0.3">
      <c r="A23" s="18" t="s">
        <v>45</v>
      </c>
      <c r="B23" s="40">
        <v>342353</v>
      </c>
      <c r="C23" s="41">
        <v>563119</v>
      </c>
      <c r="D23" s="42"/>
      <c r="E23" s="43"/>
      <c r="F23" s="46"/>
      <c r="G23" s="47"/>
      <c r="H23" s="48"/>
      <c r="I23" s="49"/>
      <c r="J23" s="50"/>
      <c r="K23" s="50"/>
      <c r="L23" s="50"/>
      <c r="M23" s="50"/>
    </row>
    <row r="24" spans="1:13" x14ac:dyDescent="0.3">
      <c r="A24" s="18" t="s">
        <v>46</v>
      </c>
      <c r="B24" s="40">
        <v>172663</v>
      </c>
      <c r="C24" s="41">
        <v>47331</v>
      </c>
      <c r="D24" s="42"/>
      <c r="E24" s="43"/>
      <c r="F24" s="46"/>
      <c r="G24" s="47"/>
      <c r="H24" s="48"/>
      <c r="I24" s="49"/>
      <c r="J24" s="50"/>
      <c r="K24" s="50"/>
      <c r="L24" s="50"/>
      <c r="M24" s="50"/>
    </row>
    <row r="25" spans="1:13" ht="15" thickBot="1" x14ac:dyDescent="0.35">
      <c r="A25" s="18" t="s">
        <v>47</v>
      </c>
      <c r="B25" s="51">
        <v>51015</v>
      </c>
      <c r="C25" s="52">
        <v>43703</v>
      </c>
      <c r="D25" s="42"/>
      <c r="E25" s="43"/>
      <c r="F25" s="42"/>
      <c r="G25" s="43"/>
      <c r="H25" s="44"/>
      <c r="I25" s="45"/>
      <c r="J25" s="18"/>
      <c r="K25" s="18"/>
      <c r="L25" s="18"/>
      <c r="M25" s="18"/>
    </row>
    <row r="26" spans="1:13" ht="15" thickBot="1" x14ac:dyDescent="0.35">
      <c r="A26" s="22"/>
      <c r="B26" s="66" t="s">
        <v>34</v>
      </c>
      <c r="C26" s="66"/>
      <c r="D26" s="66" t="str">
        <f>$B26</f>
        <v>May</v>
      </c>
      <c r="E26" s="66"/>
      <c r="F26" s="66" t="str">
        <f>$B26</f>
        <v>May</v>
      </c>
      <c r="G26" s="66"/>
      <c r="H26" s="66" t="str">
        <f>$B26</f>
        <v>May</v>
      </c>
      <c r="I26" s="66"/>
      <c r="J26" s="66" t="s">
        <v>34</v>
      </c>
      <c r="K26" s="66"/>
      <c r="L26" s="66" t="str">
        <f>J26</f>
        <v>May</v>
      </c>
      <c r="M26" s="66"/>
    </row>
    <row r="27" spans="1:13" ht="15" thickBot="1" x14ac:dyDescent="0.35">
      <c r="A27" s="18" t="s">
        <v>48</v>
      </c>
      <c r="B27" s="53">
        <v>0</v>
      </c>
      <c r="C27" s="54">
        <v>0</v>
      </c>
      <c r="D27" s="53">
        <v>1</v>
      </c>
      <c r="E27" s="54">
        <v>60</v>
      </c>
      <c r="F27" s="53">
        <v>1</v>
      </c>
      <c r="G27" s="54">
        <v>1</v>
      </c>
      <c r="H27" s="53">
        <v>0</v>
      </c>
      <c r="I27" s="54">
        <v>6</v>
      </c>
      <c r="J27" s="37">
        <v>0</v>
      </c>
      <c r="K27" s="37"/>
      <c r="L27" s="37">
        <v>25</v>
      </c>
      <c r="M27" s="37"/>
    </row>
    <row r="28" spans="1:13" s="56" customFormat="1" ht="105.75" customHeight="1" thickBot="1" x14ac:dyDescent="0.35">
      <c r="A28" s="55" t="s">
        <v>49</v>
      </c>
      <c r="B28" s="69" t="s">
        <v>50</v>
      </c>
      <c r="C28" s="69"/>
      <c r="D28" s="70"/>
      <c r="E28" s="70"/>
      <c r="F28" s="71"/>
      <c r="G28" s="71"/>
      <c r="H28" s="71"/>
      <c r="I28" s="71"/>
      <c r="J28" s="68"/>
      <c r="K28" s="68"/>
      <c r="L28" s="68"/>
      <c r="M28" s="68"/>
    </row>
    <row r="30" spans="1:13" x14ac:dyDescent="0.3">
      <c r="B30" s="57"/>
      <c r="C30" s="57"/>
      <c r="D30" s="57"/>
    </row>
    <row r="31" spans="1:13" x14ac:dyDescent="0.3">
      <c r="B31" s="58"/>
      <c r="C31" s="58"/>
      <c r="M31" s="59"/>
    </row>
    <row r="32" spans="1:13" x14ac:dyDescent="0.3">
      <c r="M32" s="59"/>
    </row>
    <row r="33" spans="6:13" x14ac:dyDescent="0.3">
      <c r="M33" s="59"/>
    </row>
    <row r="34" spans="6:13" x14ac:dyDescent="0.3">
      <c r="M34" s="59"/>
    </row>
    <row r="35" spans="6:13" x14ac:dyDescent="0.3">
      <c r="M35" s="59"/>
    </row>
    <row r="36" spans="6:13" x14ac:dyDescent="0.3">
      <c r="M36" s="59"/>
    </row>
    <row r="37" spans="6:13" x14ac:dyDescent="0.3">
      <c r="M37" s="59"/>
    </row>
    <row r="38" spans="6:13" x14ac:dyDescent="0.3">
      <c r="M38" s="60"/>
    </row>
    <row r="39" spans="6:13" x14ac:dyDescent="0.3">
      <c r="F39" s="61"/>
    </row>
  </sheetData>
  <mergeCells count="21">
    <mergeCell ref="L28:M28"/>
    <mergeCell ref="B26:C26"/>
    <mergeCell ref="D26:E26"/>
    <mergeCell ref="F26:G26"/>
    <mergeCell ref="H26:I26"/>
    <mergeCell ref="J26:K26"/>
    <mergeCell ref="L26:M26"/>
    <mergeCell ref="B28:C28"/>
    <mergeCell ref="D28:E28"/>
    <mergeCell ref="F28:G28"/>
    <mergeCell ref="H28:I28"/>
    <mergeCell ref="J28:K28"/>
    <mergeCell ref="A1:M1"/>
    <mergeCell ref="A2:M2"/>
    <mergeCell ref="A3:M3"/>
    <mergeCell ref="B4:C4"/>
    <mergeCell ref="D4:E4"/>
    <mergeCell ref="F4:G4"/>
    <mergeCell ref="H4:I4"/>
    <mergeCell ref="J4:K4"/>
    <mergeCell ref="L4:M4"/>
  </mergeCells>
  <pageMargins left="0.70000000000000007" right="0.70000000000000007" top="0.75" bottom="0.75" header="0.30000000000000004" footer="0.30000000000000004"/>
  <pageSetup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May_2023_YTD_Report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Aparo, Thomas J.</dc:creator>
  <cp:lastModifiedBy>Jim Gildea</cp:lastModifiedBy>
  <cp:lastPrinted>2023-06-21T18:03:20Z</cp:lastPrinted>
  <dcterms:created xsi:type="dcterms:W3CDTF">2023-04-14T17:25:34Z</dcterms:created>
  <dcterms:modified xsi:type="dcterms:W3CDTF">2023-06-21T18:03:52Z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