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rotj\Documents\"/>
    </mc:Choice>
  </mc:AlternateContent>
  <xr:revisionPtr revIDLastSave="0" documentId="8_{5D318264-667A-47D1-A835-4039E7B14949}" xr6:coauthVersionLast="47" xr6:coauthVersionMax="47" xr10:uidLastSave="{00000000-0000-0000-0000-000000000000}"/>
  <bookViews>
    <workbookView xWindow="-120" yWindow="-120" windowWidth="29040" windowHeight="15840" xr2:uid="{196C5517-7384-488D-A639-FE36CCDF07FA}"/>
  </bookViews>
  <sheets>
    <sheet name="Feb 23" sheetId="1" r:id="rId1"/>
  </sheets>
  <externalReferences>
    <externalReference r:id="rId2"/>
  </externalReferences>
  <definedNames>
    <definedName name="LINECOMM">'[1]CSS DATA'!#REF!</definedName>
    <definedName name="LINENCOM">'[1]CSS DATA'!#REF!</definedName>
    <definedName name="LINETOT">'[1]CSS DATA'!#REF!</definedName>
    <definedName name="MACSTART">'[1]CSS DATA'!#REF!</definedName>
    <definedName name="METROTOT">'[1]CSS DATA'!#REF!</definedName>
    <definedName name="QUARTERLY">'[1]CSS DATA'!#REF!</definedName>
    <definedName name="SUMMARY">'[1]CSS DATA'!#REF!</definedName>
    <definedName name="TABLE1">'[1]CSS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F21" i="1"/>
  <c r="D21" i="1"/>
  <c r="B21" i="1"/>
  <c r="B10" i="1"/>
  <c r="L5" i="1"/>
  <c r="H5" i="1"/>
  <c r="F5" i="1"/>
  <c r="D5" i="1"/>
  <c r="D10" i="1" l="1"/>
  <c r="F10" i="1"/>
  <c r="H10" i="1"/>
</calcChain>
</file>

<file path=xl/sharedStrings.xml><?xml version="1.0" encoding="utf-8"?>
<sst xmlns="http://schemas.openxmlformats.org/spreadsheetml/2006/main" count="80" uniqueCount="47">
  <si>
    <t>CONNECTICUT COMMUTER RAIL COUNCIL</t>
  </si>
  <si>
    <t>MONTHLY OPERATIONS REPORT</t>
  </si>
  <si>
    <t>February 2023  / YTD REPORT</t>
  </si>
  <si>
    <t>CATEGORY</t>
  </si>
  <si>
    <t>Main Line</t>
  </si>
  <si>
    <t>New Canaan</t>
  </si>
  <si>
    <t>Danbury</t>
  </si>
  <si>
    <t>Waterbury</t>
  </si>
  <si>
    <t>SLE</t>
  </si>
  <si>
    <t>Hartford</t>
  </si>
  <si>
    <t>RIDERSHIP (Prior Month)</t>
  </si>
  <si>
    <t>February</t>
  </si>
  <si>
    <t>YTD</t>
  </si>
  <si>
    <t xml:space="preserve">Percentage vs. 2019 </t>
  </si>
  <si>
    <t>TOTAL (% vs same month last year)</t>
  </si>
  <si>
    <t>Avg. Weekday</t>
  </si>
  <si>
    <t>Avg. Weekend</t>
  </si>
  <si>
    <t>SERVICE DELIVERY</t>
  </si>
  <si>
    <t>On Time Performance - Goal 94%</t>
  </si>
  <si>
    <t>Weekdays</t>
  </si>
  <si>
    <t>Weekends</t>
  </si>
  <si>
    <t>Avg. Delay (minutes)</t>
  </si>
  <si>
    <t>Cancelled + Terminated</t>
  </si>
  <si>
    <t>M8 Car Availability vs Requirement</t>
  </si>
  <si>
    <t>Consist Compliance - Goal 99%</t>
  </si>
  <si>
    <t xml:space="preserve">MDBF </t>
  </si>
  <si>
    <t>M8 EMU                             Goal: 290,000</t>
  </si>
  <si>
    <t>Shoreliner Coach              Goal: 210,000</t>
  </si>
  <si>
    <t>P32AC Loco                        Goal:  21,000</t>
  </si>
  <si>
    <t>BL20GH Loco                      Goal: 13,000</t>
  </si>
  <si>
    <t>Bus Substitutions</t>
  </si>
  <si>
    <t>Major Incidents</t>
  </si>
  <si>
    <t>-33.0%</t>
  </si>
  <si>
    <t>-43.6%</t>
  </si>
  <si>
    <t>-50.1%</t>
  </si>
  <si>
    <t>-3.0%</t>
  </si>
  <si>
    <t>2,137,080 (97.5%)</t>
  </si>
  <si>
    <t>70,113 (150.5%)</t>
  </si>
  <si>
    <t>29,542 (140.0%)</t>
  </si>
  <si>
    <t>18,720 (87.6%)</t>
  </si>
  <si>
    <t>N/A</t>
  </si>
  <si>
    <t>February 9: A train with a mechanical issue at Harlem/125th St station delayed several trains arriving and departing Grand Central Terminal.
February 17: Delays to several trains near GCT because of a track defect.</t>
  </si>
  <si>
    <t>15,883(+111.1%)</t>
  </si>
  <si>
    <t>46,233(+85.9%)</t>
  </si>
  <si>
    <t>0 T / 0 C</t>
  </si>
  <si>
    <t xml:space="preserve">0 T / 1 C </t>
  </si>
  <si>
    <t xml:space="preserve">Starting 1/30/23 Amtrak 2 trains will be bussed and Ctrail will have 4 trains bussed from Hartford to Springfield M_F to accommodate the CWR work until 4/7.  (3 regional trains per week canceled due to supply chain issues.)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</si>
</sst>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0.0%"/>
    <numFmt numFmtId="166" formatCode="0.0"/>
  </numFmts>
  <fonts count="10" x14ac:knownFonts="1">
    <font>
      <sz val="12"/>
      <name val="Courier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1"/>
    <xf numFmtId="0" fontId="4" fillId="0" borderId="6" xfId="1" applyFont="1" applyBorder="1" applyAlignment="1">
      <alignment horizontal="center"/>
    </xf>
    <xf numFmtId="0" fontId="4" fillId="2" borderId="11" xfId="1" applyFont="1" applyFill="1" applyBorder="1" applyAlignment="1">
      <alignment horizontal="left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4" xfId="1" applyFont="1" applyBorder="1" applyAlignment="1">
      <alignment horizontal="left"/>
    </xf>
    <xf numFmtId="165" fontId="6" fillId="3" borderId="15" xfId="0" applyNumberFormat="1" applyFont="1" applyFill="1" applyBorder="1"/>
    <xf numFmtId="165" fontId="6" fillId="4" borderId="15" xfId="0" applyNumberFormat="1" applyFont="1" applyFill="1" applyBorder="1"/>
    <xf numFmtId="0" fontId="4" fillId="0" borderId="16" xfId="1" applyFont="1" applyBorder="1"/>
    <xf numFmtId="0" fontId="6" fillId="3" borderId="16" xfId="0" applyFont="1" applyFill="1" applyBorder="1"/>
    <xf numFmtId="0" fontId="6" fillId="4" borderId="16" xfId="0" applyFont="1" applyFill="1" applyBorder="1" applyAlignment="1">
      <alignment horizontal="right"/>
    </xf>
    <xf numFmtId="0" fontId="2" fillId="0" borderId="16" xfId="1" applyBorder="1"/>
    <xf numFmtId="0" fontId="2" fillId="0" borderId="6" xfId="1" applyBorder="1"/>
    <xf numFmtId="0" fontId="2" fillId="0" borderId="16" xfId="1" applyBorder="1" applyAlignment="1">
      <alignment horizontal="right"/>
    </xf>
    <xf numFmtId="165" fontId="2" fillId="0" borderId="16" xfId="1" applyNumberFormat="1" applyBorder="1" applyAlignment="1">
      <alignment horizontal="right"/>
    </xf>
    <xf numFmtId="0" fontId="4" fillId="2" borderId="11" xfId="1" applyFont="1" applyFill="1" applyBorder="1"/>
    <xf numFmtId="0" fontId="4" fillId="5" borderId="15" xfId="1" applyFont="1" applyFill="1" applyBorder="1"/>
    <xf numFmtId="165" fontId="2" fillId="5" borderId="15" xfId="1" applyNumberFormat="1" applyFill="1" applyBorder="1"/>
    <xf numFmtId="165" fontId="6" fillId="6" borderId="15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>
      <alignment horizontal="right"/>
    </xf>
    <xf numFmtId="0" fontId="2" fillId="5" borderId="16" xfId="1" applyFill="1" applyBorder="1" applyAlignment="1">
      <alignment horizontal="right"/>
    </xf>
    <xf numFmtId="165" fontId="2" fillId="5" borderId="16" xfId="1" applyNumberFormat="1" applyFill="1" applyBorder="1"/>
    <xf numFmtId="0" fontId="2" fillId="5" borderId="16" xfId="1" applyFill="1" applyBorder="1"/>
    <xf numFmtId="0" fontId="0" fillId="0" borderId="16" xfId="0" applyBorder="1"/>
    <xf numFmtId="165" fontId="1" fillId="5" borderId="16" xfId="2" applyNumberFormat="1" applyFont="1" applyFill="1" applyBorder="1"/>
    <xf numFmtId="166" fontId="2" fillId="5" borderId="16" xfId="1" applyNumberFormat="1" applyFill="1" applyBorder="1"/>
    <xf numFmtId="0" fontId="0" fillId="0" borderId="16" xfId="0" applyBorder="1" applyAlignment="1">
      <alignment horizontal="right"/>
    </xf>
    <xf numFmtId="0" fontId="6" fillId="6" borderId="16" xfId="0" applyFont="1" applyFill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4" fillId="5" borderId="16" xfId="1" applyFont="1" applyFill="1" applyBorder="1"/>
    <xf numFmtId="0" fontId="2" fillId="5" borderId="17" xfId="1" applyFill="1" applyBorder="1" applyAlignment="1">
      <alignment horizontal="right"/>
    </xf>
    <xf numFmtId="0" fontId="2" fillId="0" borderId="17" xfId="1" applyBorder="1"/>
    <xf numFmtId="0" fontId="2" fillId="2" borderId="11" xfId="1" applyFill="1" applyBorder="1"/>
    <xf numFmtId="0" fontId="2" fillId="0" borderId="14" xfId="1" applyBorder="1"/>
    <xf numFmtId="3" fontId="2" fillId="7" borderId="14" xfId="1" applyNumberFormat="1" applyFill="1" applyBorder="1"/>
    <xf numFmtId="0" fontId="6" fillId="7" borderId="14" xfId="1" applyFont="1" applyFill="1" applyBorder="1"/>
    <xf numFmtId="0" fontId="6" fillId="0" borderId="14" xfId="1" applyFont="1" applyBorder="1"/>
    <xf numFmtId="3" fontId="2" fillId="7" borderId="16" xfId="1" applyNumberFormat="1" applyFill="1" applyBorder="1"/>
    <xf numFmtId="0" fontId="6" fillId="7" borderId="16" xfId="1" applyFont="1" applyFill="1" applyBorder="1"/>
    <xf numFmtId="0" fontId="6" fillId="7" borderId="16" xfId="1" applyFont="1" applyFill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6" xfId="1" applyFont="1" applyBorder="1"/>
    <xf numFmtId="0" fontId="2" fillId="7" borderId="17" xfId="1" applyFill="1" applyBorder="1"/>
    <xf numFmtId="0" fontId="6" fillId="0" borderId="17" xfId="1" applyFont="1" applyBorder="1"/>
    <xf numFmtId="0" fontId="4" fillId="5" borderId="17" xfId="1" applyFont="1" applyFill="1" applyBorder="1" applyAlignment="1">
      <alignment horizontal="left" vertical="top"/>
    </xf>
    <xf numFmtId="0" fontId="2" fillId="5" borderId="18" xfId="1" applyFill="1" applyBorder="1" applyAlignment="1">
      <alignment vertical="top" wrapText="1"/>
    </xf>
    <xf numFmtId="0" fontId="3" fillId="5" borderId="19" xfId="1" applyFont="1" applyFill="1" applyBorder="1" applyAlignment="1">
      <alignment vertical="top" wrapText="1"/>
    </xf>
    <xf numFmtId="0" fontId="2" fillId="2" borderId="18" xfId="1" applyFill="1" applyBorder="1" applyAlignment="1">
      <alignment vertical="top" wrapText="1"/>
    </xf>
    <xf numFmtId="0" fontId="3" fillId="2" borderId="19" xfId="1" applyFont="1" applyFill="1" applyBorder="1" applyAlignment="1">
      <alignment vertical="top" wrapText="1"/>
    </xf>
    <xf numFmtId="0" fontId="2" fillId="0" borderId="0" xfId="1" applyAlignment="1">
      <alignment horizontal="left" vertical="top"/>
    </xf>
    <xf numFmtId="0" fontId="9" fillId="0" borderId="0" xfId="1" applyFont="1" applyAlignment="1">
      <alignment wrapText="1"/>
    </xf>
    <xf numFmtId="0" fontId="2" fillId="0" borderId="0" xfId="1" applyAlignment="1">
      <alignment wrapText="1"/>
    </xf>
    <xf numFmtId="0" fontId="9" fillId="0" borderId="0" xfId="1" applyFont="1" applyAlignment="1">
      <alignment wrapText="1" shrinkToFit="1"/>
    </xf>
    <xf numFmtId="0" fontId="2" fillId="0" borderId="0" xfId="1" applyAlignment="1">
      <alignment wrapText="1" shrinkToFit="1"/>
    </xf>
    <xf numFmtId="9" fontId="0" fillId="0" borderId="0" xfId="2" applyFont="1"/>
    <xf numFmtId="165" fontId="2" fillId="0" borderId="0" xfId="1" applyNumberFormat="1"/>
    <xf numFmtId="3" fontId="2" fillId="0" borderId="0" xfId="1" applyNumberFormat="1"/>
    <xf numFmtId="164" fontId="4" fillId="8" borderId="15" xfId="1" applyNumberFormat="1" applyFont="1" applyFill="1" applyBorder="1" applyAlignment="1">
      <alignment horizontal="right"/>
    </xf>
    <xf numFmtId="0" fontId="4" fillId="8" borderId="15" xfId="1" applyFont="1" applyFill="1" applyBorder="1" applyAlignment="1">
      <alignment horizontal="right"/>
    </xf>
    <xf numFmtId="0" fontId="2" fillId="8" borderId="16" xfId="1" applyFill="1" applyBorder="1" applyAlignment="1">
      <alignment horizontal="right"/>
    </xf>
    <xf numFmtId="164" fontId="2" fillId="8" borderId="16" xfId="1" applyNumberFormat="1" applyFill="1" applyBorder="1" applyAlignment="1">
      <alignment horizontal="right"/>
    </xf>
    <xf numFmtId="37" fontId="2" fillId="8" borderId="16" xfId="1" applyNumberFormat="1" applyFill="1" applyBorder="1" applyAlignment="1">
      <alignment horizontal="right"/>
    </xf>
    <xf numFmtId="165" fontId="6" fillId="9" borderId="22" xfId="0" applyNumberFormat="1" applyFont="1" applyFill="1" applyBorder="1"/>
    <xf numFmtId="9" fontId="6" fillId="9" borderId="22" xfId="0" applyNumberFormat="1" applyFont="1" applyFill="1" applyBorder="1"/>
    <xf numFmtId="9" fontId="6" fillId="9" borderId="23" xfId="0" applyNumberFormat="1" applyFont="1" applyFill="1" applyBorder="1" applyAlignment="1">
      <alignment horizontal="center"/>
    </xf>
    <xf numFmtId="0" fontId="7" fillId="5" borderId="13" xfId="1" applyFont="1" applyFill="1" applyBorder="1" applyAlignment="1">
      <alignment horizontal="left" vertical="top" wrapText="1"/>
    </xf>
    <xf numFmtId="0" fontId="7" fillId="5" borderId="12" xfId="1" applyFont="1" applyFill="1" applyBorder="1" applyAlignment="1">
      <alignment horizontal="left" vertical="top" wrapText="1"/>
    </xf>
    <xf numFmtId="0" fontId="8" fillId="0" borderId="20" xfId="1" applyFont="1" applyBorder="1" applyAlignment="1">
      <alignment horizontal="center" vertical="top" wrapText="1"/>
    </xf>
    <xf numFmtId="0" fontId="8" fillId="0" borderId="21" xfId="1" applyFont="1" applyBorder="1" applyAlignment="1">
      <alignment horizontal="center" vertical="top" wrapText="1"/>
    </xf>
    <xf numFmtId="0" fontId="1" fillId="0" borderId="20" xfId="1" applyFont="1" applyBorder="1" applyAlignment="1">
      <alignment horizontal="center" vertical="top" wrapText="1"/>
    </xf>
    <xf numFmtId="0" fontId="2" fillId="0" borderId="21" xfId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</cellXfs>
  <cellStyles count="3">
    <cellStyle name="Normal" xfId="0" builtinId="0"/>
    <cellStyle name="Normal 4" xfId="1" xr:uid="{50604985-3C6C-4416-ABA6-C703EA012B00}"/>
    <cellStyle name="Percent 3" xfId="2" xr:uid="{F54D6FD2-A1B5-4A06-A4B7-8B0AA0487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campus\groups\Planning\OpPlan\TICKET%20SALES\Historical%20Ticket%20Sales%20&amp;%20Ridership%20Data\New%20Haven%20Line\Branch%20Line%20Ridership\2022%20New%20Haven%20Branch%20Line%20Ridersh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W CANAAN"/>
      <sheetName val="DANBURY"/>
      <sheetName val="WATERBURY"/>
      <sheetName val="CSS DATA"/>
      <sheetName val="TIMS DATA"/>
      <sheetName val="CASH FARES"/>
    </sheetNames>
    <sheetDataSet>
      <sheetData sheetId="0">
        <row r="9">
          <cell r="H9">
            <v>124266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CAF71-CDFF-4B4B-82CF-506DF501F748}">
  <dimension ref="A1:M38"/>
  <sheetViews>
    <sheetView tabSelected="1" topLeftCell="B1" zoomScale="110" zoomScaleNormal="110" zoomScaleSheetLayoutView="110" workbookViewId="0">
      <selection activeCell="L27" sqref="L27:M27"/>
    </sheetView>
  </sheetViews>
  <sheetFormatPr defaultColWidth="8.9140625" defaultRowHeight="14.4" x14ac:dyDescent="0.3"/>
  <cols>
    <col min="1" max="1" width="26" style="1" customWidth="1"/>
    <col min="2" max="3" width="15.33203125" style="1" customWidth="1"/>
    <col min="4" max="4" width="11.6640625" style="1" bestFit="1" customWidth="1"/>
    <col min="5" max="5" width="12.58203125" style="1" bestFit="1" customWidth="1"/>
    <col min="6" max="6" width="11.6640625" style="1" bestFit="1" customWidth="1"/>
    <col min="7" max="7" width="12.58203125" style="1" bestFit="1" customWidth="1"/>
    <col min="8" max="8" width="11.6640625" style="1" bestFit="1" customWidth="1"/>
    <col min="9" max="9" width="12.75" style="1" customWidth="1"/>
    <col min="10" max="10" width="11.08203125" style="1" customWidth="1"/>
    <col min="11" max="11" width="12.08203125" style="1" customWidth="1"/>
    <col min="12" max="12" width="11.25" style="1" bestFit="1" customWidth="1"/>
    <col min="13" max="13" width="13.33203125" style="1" customWidth="1"/>
    <col min="14" max="16384" width="8.9140625" style="1"/>
  </cols>
  <sheetData>
    <row r="1" spans="1:13" ht="21" x14ac:dyDescent="0.4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21" x14ac:dyDescent="0.4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1:13" ht="21.6" thickBot="1" x14ac:dyDescent="0.45">
      <c r="A3" s="77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1:13" ht="15" thickBot="1" x14ac:dyDescent="0.35">
      <c r="A4" s="2" t="s">
        <v>3</v>
      </c>
      <c r="B4" s="80" t="s">
        <v>4</v>
      </c>
      <c r="C4" s="81"/>
      <c r="D4" s="80" t="s">
        <v>5</v>
      </c>
      <c r="E4" s="81"/>
      <c r="F4" s="80" t="s">
        <v>6</v>
      </c>
      <c r="G4" s="81"/>
      <c r="H4" s="80" t="s">
        <v>7</v>
      </c>
      <c r="I4" s="81"/>
      <c r="J4" s="80" t="s">
        <v>8</v>
      </c>
      <c r="K4" s="81"/>
      <c r="L4" s="82" t="s">
        <v>9</v>
      </c>
      <c r="M4" s="83"/>
    </row>
    <row r="5" spans="1:13" ht="15" thickBot="1" x14ac:dyDescent="0.35">
      <c r="A5" s="3" t="s">
        <v>10</v>
      </c>
      <c r="B5" s="4" t="s">
        <v>11</v>
      </c>
      <c r="C5" s="5" t="s">
        <v>12</v>
      </c>
      <c r="D5" s="6" t="str">
        <f>$B$5</f>
        <v>February</v>
      </c>
      <c r="E5" s="4" t="s">
        <v>12</v>
      </c>
      <c r="F5" s="4" t="str">
        <f>$B$5</f>
        <v>February</v>
      </c>
      <c r="G5" s="5" t="s">
        <v>12</v>
      </c>
      <c r="H5" s="4" t="str">
        <f>$B$5</f>
        <v>February</v>
      </c>
      <c r="I5" s="5" t="s">
        <v>12</v>
      </c>
      <c r="J5" s="4" t="s">
        <v>11</v>
      </c>
      <c r="K5" s="4" t="s">
        <v>12</v>
      </c>
      <c r="L5" s="7" t="str">
        <f>J5</f>
        <v>February</v>
      </c>
      <c r="M5" s="7" t="s">
        <v>12</v>
      </c>
    </row>
    <row r="6" spans="1:13" x14ac:dyDescent="0.3">
      <c r="A6" s="8" t="s">
        <v>13</v>
      </c>
      <c r="B6" s="60" t="s">
        <v>32</v>
      </c>
      <c r="C6" s="61" t="s">
        <v>32</v>
      </c>
      <c r="D6" s="60" t="s">
        <v>33</v>
      </c>
      <c r="E6" s="61" t="s">
        <v>33</v>
      </c>
      <c r="F6" s="60" t="s">
        <v>34</v>
      </c>
      <c r="G6" s="61" t="s">
        <v>34</v>
      </c>
      <c r="H6" s="60" t="s">
        <v>35</v>
      </c>
      <c r="I6" s="61" t="s">
        <v>35</v>
      </c>
      <c r="J6" s="9">
        <v>-0.628</v>
      </c>
      <c r="K6" s="9">
        <v>-0.628</v>
      </c>
      <c r="L6" s="10">
        <v>-4.7E-2</v>
      </c>
      <c r="M6" s="10">
        <v>-4.7E-2</v>
      </c>
    </row>
    <row r="7" spans="1:13" x14ac:dyDescent="0.3">
      <c r="A7" s="11" t="s">
        <v>14</v>
      </c>
      <c r="B7" s="62" t="s">
        <v>36</v>
      </c>
      <c r="C7" s="62" t="s">
        <v>36</v>
      </c>
      <c r="D7" s="63" t="s">
        <v>37</v>
      </c>
      <c r="E7" s="64" t="s">
        <v>37</v>
      </c>
      <c r="F7" s="64" t="s">
        <v>38</v>
      </c>
      <c r="G7" s="64" t="s">
        <v>38</v>
      </c>
      <c r="H7" s="64" t="s">
        <v>39</v>
      </c>
      <c r="I7" s="64" t="s">
        <v>39</v>
      </c>
      <c r="J7" s="12" t="s">
        <v>42</v>
      </c>
      <c r="K7" s="12" t="s">
        <v>42</v>
      </c>
      <c r="L7" s="13" t="s">
        <v>43</v>
      </c>
      <c r="M7" s="13" t="s">
        <v>43</v>
      </c>
    </row>
    <row r="8" spans="1:13" x14ac:dyDescent="0.3">
      <c r="A8" s="14" t="s">
        <v>15</v>
      </c>
      <c r="B8" s="64">
        <v>81898.020598152347</v>
      </c>
      <c r="C8" s="64">
        <v>81898.020598152347</v>
      </c>
      <c r="D8" s="62"/>
      <c r="E8" s="62"/>
      <c r="F8" s="62"/>
      <c r="G8" s="62"/>
      <c r="H8" s="62"/>
      <c r="I8" s="62"/>
      <c r="J8" s="14"/>
      <c r="K8" s="14"/>
      <c r="L8" s="14"/>
      <c r="M8" s="14"/>
    </row>
    <row r="9" spans="1:13" ht="15" thickBot="1" x14ac:dyDescent="0.35">
      <c r="A9" s="15" t="s">
        <v>16</v>
      </c>
      <c r="B9" s="64">
        <v>88965.462580975378</v>
      </c>
      <c r="C9" s="64">
        <v>88965.462580975378</v>
      </c>
      <c r="D9" s="62"/>
      <c r="E9" s="62"/>
      <c r="F9" s="62"/>
      <c r="G9" s="62"/>
      <c r="H9" s="62"/>
      <c r="I9" s="62"/>
      <c r="J9" s="16"/>
      <c r="K9" s="17"/>
      <c r="L9" s="16"/>
      <c r="M9" s="17"/>
    </row>
    <row r="10" spans="1:13" ht="15" thickBot="1" x14ac:dyDescent="0.35">
      <c r="A10" s="18" t="s">
        <v>17</v>
      </c>
      <c r="B10" s="4" t="str">
        <f>B5</f>
        <v>February</v>
      </c>
      <c r="C10" s="5" t="s">
        <v>12</v>
      </c>
      <c r="D10" s="6" t="str">
        <f>$B10</f>
        <v>February</v>
      </c>
      <c r="E10" s="4" t="s">
        <v>12</v>
      </c>
      <c r="F10" s="6" t="str">
        <f>$B10</f>
        <v>February</v>
      </c>
      <c r="G10" s="4" t="s">
        <v>12</v>
      </c>
      <c r="H10" s="6" t="str">
        <f>$B10</f>
        <v>February</v>
      </c>
      <c r="I10" s="4" t="s">
        <v>12</v>
      </c>
      <c r="J10" s="6" t="s">
        <v>11</v>
      </c>
      <c r="K10" s="4" t="s">
        <v>12</v>
      </c>
      <c r="L10" s="6" t="s">
        <v>11</v>
      </c>
      <c r="M10" s="4" t="s">
        <v>12</v>
      </c>
    </row>
    <row r="11" spans="1:13" x14ac:dyDescent="0.3">
      <c r="A11" s="19" t="s">
        <v>18</v>
      </c>
      <c r="B11" s="20">
        <v>0.98019999999999996</v>
      </c>
      <c r="C11" s="20">
        <v>0.98240000000000005</v>
      </c>
      <c r="D11" s="20">
        <v>0.9748</v>
      </c>
      <c r="E11" s="20">
        <v>0.97909999999999997</v>
      </c>
      <c r="F11" s="20">
        <v>0.9234</v>
      </c>
      <c r="G11" s="20">
        <v>0.94469999999999998</v>
      </c>
      <c r="H11" s="20">
        <v>0.95389999999999997</v>
      </c>
      <c r="I11" s="20">
        <v>0.97199999999999998</v>
      </c>
      <c r="J11" s="21">
        <v>0.97599999999999998</v>
      </c>
      <c r="K11" s="21">
        <v>0.98499999999999999</v>
      </c>
      <c r="L11" s="22">
        <v>0.94799999999999995</v>
      </c>
      <c r="M11" s="22">
        <v>0.94399999999999995</v>
      </c>
    </row>
    <row r="12" spans="1:13" ht="15.6" x14ac:dyDescent="0.3">
      <c r="A12" s="23"/>
      <c r="B12" s="24"/>
      <c r="C12" s="24"/>
      <c r="D12" s="25"/>
      <c r="E12" s="25"/>
      <c r="F12" s="25"/>
      <c r="G12" s="25"/>
      <c r="H12" s="25"/>
      <c r="I12" s="25"/>
      <c r="J12" s="26"/>
      <c r="K12" s="26"/>
      <c r="L12" s="26"/>
      <c r="M12" s="26"/>
    </row>
    <row r="13" spans="1:13" ht="15.6" x14ac:dyDescent="0.3">
      <c r="A13" s="23" t="s">
        <v>19</v>
      </c>
      <c r="B13" s="24">
        <v>0.97870000000000001</v>
      </c>
      <c r="C13" s="24">
        <v>0.9798</v>
      </c>
      <c r="D13" s="27">
        <v>0.9657</v>
      </c>
      <c r="E13" s="27">
        <v>0.97070000000000001</v>
      </c>
      <c r="F13" s="27">
        <v>0.91910000000000003</v>
      </c>
      <c r="G13" s="27">
        <v>0.9375</v>
      </c>
      <c r="H13" s="27">
        <v>0.95299999999999996</v>
      </c>
      <c r="I13" s="27">
        <v>0.97150000000000003</v>
      </c>
      <c r="J13" s="26"/>
      <c r="K13" s="26"/>
      <c r="L13" s="26"/>
      <c r="M13" s="26"/>
    </row>
    <row r="14" spans="1:13" ht="15.6" x14ac:dyDescent="0.3">
      <c r="A14" s="23" t="s">
        <v>20</v>
      </c>
      <c r="B14" s="24">
        <v>0.98609999999999998</v>
      </c>
      <c r="C14" s="24">
        <v>0.99080000000000001</v>
      </c>
      <c r="D14" s="27">
        <v>1</v>
      </c>
      <c r="E14" s="27">
        <v>0.99860000000000004</v>
      </c>
      <c r="F14" s="27">
        <v>0.94789999999999996</v>
      </c>
      <c r="G14" s="27">
        <v>0.97860000000000003</v>
      </c>
      <c r="H14" s="27">
        <v>0.95830000000000004</v>
      </c>
      <c r="I14" s="27">
        <v>0.97389999999999999</v>
      </c>
      <c r="J14" s="26"/>
      <c r="K14" s="26"/>
      <c r="L14" s="26"/>
      <c r="M14" s="26"/>
    </row>
    <row r="15" spans="1:13" ht="15.6" x14ac:dyDescent="0.3">
      <c r="A15" s="25" t="s">
        <v>21</v>
      </c>
      <c r="B15" s="28">
        <v>14.27</v>
      </c>
      <c r="C15" s="28">
        <v>19.29</v>
      </c>
      <c r="D15" s="28">
        <v>11.59</v>
      </c>
      <c r="E15" s="28">
        <v>14.74</v>
      </c>
      <c r="F15" s="28">
        <v>13.87</v>
      </c>
      <c r="G15" s="28">
        <v>14.42</v>
      </c>
      <c r="H15" s="28">
        <v>22.85</v>
      </c>
      <c r="I15" s="28">
        <v>20</v>
      </c>
      <c r="J15" s="29"/>
      <c r="K15" s="26"/>
      <c r="L15" s="29"/>
      <c r="M15" s="26"/>
    </row>
    <row r="16" spans="1:13" x14ac:dyDescent="0.3">
      <c r="A16" s="25" t="s">
        <v>22</v>
      </c>
      <c r="B16" s="23">
        <v>0</v>
      </c>
      <c r="C16" s="23">
        <v>14</v>
      </c>
      <c r="D16" s="23">
        <v>6</v>
      </c>
      <c r="E16" s="23">
        <v>6</v>
      </c>
      <c r="F16" s="23">
        <v>4</v>
      </c>
      <c r="G16" s="23">
        <v>5</v>
      </c>
      <c r="H16" s="23">
        <v>0</v>
      </c>
      <c r="I16" s="23">
        <v>0</v>
      </c>
      <c r="J16" s="30" t="s">
        <v>44</v>
      </c>
      <c r="K16" s="31"/>
      <c r="L16" s="13" t="s">
        <v>45</v>
      </c>
      <c r="M16" s="31"/>
    </row>
    <row r="17" spans="1:13" x14ac:dyDescent="0.3">
      <c r="A17" s="32" t="s">
        <v>23</v>
      </c>
      <c r="B17" s="65">
        <v>0.99750000000000005</v>
      </c>
      <c r="C17" s="65">
        <v>0.997</v>
      </c>
      <c r="D17" s="65">
        <v>1</v>
      </c>
      <c r="E17" s="65">
        <v>0.99839999999999995</v>
      </c>
      <c r="F17" s="67" t="s">
        <v>40</v>
      </c>
      <c r="G17" s="67" t="s">
        <v>40</v>
      </c>
      <c r="H17" s="67" t="s">
        <v>40</v>
      </c>
      <c r="I17" s="67" t="s">
        <v>40</v>
      </c>
      <c r="J17" s="14"/>
      <c r="K17" s="14"/>
      <c r="L17" s="14"/>
      <c r="M17" s="14"/>
    </row>
    <row r="18" spans="1:13" x14ac:dyDescent="0.3">
      <c r="A18" s="32" t="s">
        <v>24</v>
      </c>
      <c r="B18" s="65">
        <v>0.99760000000000004</v>
      </c>
      <c r="C18" s="65">
        <v>0.99770000000000003</v>
      </c>
      <c r="D18" s="65">
        <v>1</v>
      </c>
      <c r="E18" s="65">
        <v>0.998</v>
      </c>
      <c r="F18" s="65">
        <v>1</v>
      </c>
      <c r="G18" s="65">
        <v>1</v>
      </c>
      <c r="H18" s="65">
        <v>1</v>
      </c>
      <c r="I18" s="65">
        <v>1</v>
      </c>
      <c r="J18" s="14"/>
      <c r="K18" s="14"/>
      <c r="L18" s="14"/>
      <c r="M18" s="14"/>
    </row>
    <row r="19" spans="1:13" x14ac:dyDescent="0.3">
      <c r="A19" s="23" t="s">
        <v>19</v>
      </c>
      <c r="B19" s="65">
        <v>0.99690000000000001</v>
      </c>
      <c r="C19" s="65">
        <v>0.997</v>
      </c>
      <c r="D19" s="65">
        <v>1</v>
      </c>
      <c r="E19" s="65">
        <v>0.997</v>
      </c>
      <c r="F19" s="65">
        <v>1</v>
      </c>
      <c r="G19" s="65">
        <v>1</v>
      </c>
      <c r="H19" s="65">
        <v>1</v>
      </c>
      <c r="I19" s="65">
        <v>1</v>
      </c>
      <c r="J19" s="14"/>
      <c r="K19" s="14"/>
      <c r="L19" s="14"/>
      <c r="M19" s="14"/>
    </row>
    <row r="20" spans="1:13" ht="15" thickBot="1" x14ac:dyDescent="0.35">
      <c r="A20" s="33" t="s">
        <v>20</v>
      </c>
      <c r="B20" s="65">
        <v>1</v>
      </c>
      <c r="C20" s="65">
        <v>1</v>
      </c>
      <c r="D20" s="65">
        <v>1</v>
      </c>
      <c r="E20" s="66">
        <v>1</v>
      </c>
      <c r="F20" s="65">
        <v>1</v>
      </c>
      <c r="G20" s="65">
        <v>1</v>
      </c>
      <c r="H20" s="65">
        <v>1</v>
      </c>
      <c r="I20" s="65">
        <v>1</v>
      </c>
      <c r="J20" s="34"/>
      <c r="K20" s="34"/>
      <c r="L20" s="34"/>
      <c r="M20" s="34"/>
    </row>
    <row r="21" spans="1:13" ht="15" thickBot="1" x14ac:dyDescent="0.35">
      <c r="A21" s="18" t="s">
        <v>25</v>
      </c>
      <c r="B21" s="4" t="str">
        <f>B5</f>
        <v>February</v>
      </c>
      <c r="C21" s="5" t="s">
        <v>12</v>
      </c>
      <c r="D21" s="6" t="str">
        <f>$B$5</f>
        <v>February</v>
      </c>
      <c r="E21" s="4" t="s">
        <v>12</v>
      </c>
      <c r="F21" s="4" t="str">
        <f>$B$5</f>
        <v>February</v>
      </c>
      <c r="G21" s="5" t="s">
        <v>12</v>
      </c>
      <c r="H21" s="4" t="str">
        <f>$B$5</f>
        <v>February</v>
      </c>
      <c r="I21" s="5" t="s">
        <v>12</v>
      </c>
      <c r="J21" s="35"/>
      <c r="K21" s="35"/>
      <c r="L21" s="35"/>
      <c r="M21" s="35"/>
    </row>
    <row r="22" spans="1:13" x14ac:dyDescent="0.3">
      <c r="A22" s="36" t="s">
        <v>26</v>
      </c>
      <c r="B22" s="37">
        <v>405209</v>
      </c>
      <c r="C22" s="37">
        <v>543760</v>
      </c>
      <c r="D22" s="38"/>
      <c r="E22" s="38"/>
      <c r="F22" s="38"/>
      <c r="G22" s="38"/>
      <c r="H22" s="38"/>
      <c r="I22" s="38"/>
      <c r="J22" s="39"/>
      <c r="K22" s="39"/>
      <c r="L22" s="39"/>
      <c r="M22" s="39"/>
    </row>
    <row r="23" spans="1:13" x14ac:dyDescent="0.3">
      <c r="A23" s="14" t="s">
        <v>27</v>
      </c>
      <c r="B23" s="40">
        <v>182623</v>
      </c>
      <c r="C23" s="40">
        <v>353427</v>
      </c>
      <c r="D23" s="41"/>
      <c r="E23" s="41"/>
      <c r="F23" s="42"/>
      <c r="G23" s="42"/>
      <c r="H23" s="42"/>
      <c r="I23" s="42"/>
      <c r="J23" s="43"/>
      <c r="K23" s="43"/>
      <c r="L23" s="43"/>
      <c r="M23" s="43"/>
    </row>
    <row r="24" spans="1:13" x14ac:dyDescent="0.3">
      <c r="A24" s="14" t="s">
        <v>28</v>
      </c>
      <c r="B24" s="40">
        <v>23128</v>
      </c>
      <c r="C24" s="40">
        <v>35101</v>
      </c>
      <c r="D24" s="41"/>
      <c r="E24" s="41"/>
      <c r="F24" s="42"/>
      <c r="G24" s="42"/>
      <c r="H24" s="42"/>
      <c r="I24" s="42"/>
      <c r="J24" s="43"/>
      <c r="K24" s="43"/>
      <c r="L24" s="43"/>
      <c r="M24" s="43"/>
    </row>
    <row r="25" spans="1:13" x14ac:dyDescent="0.3">
      <c r="A25" s="14" t="s">
        <v>29</v>
      </c>
      <c r="B25" s="40">
        <v>42916</v>
      </c>
      <c r="C25" s="40">
        <v>15190</v>
      </c>
      <c r="D25" s="41"/>
      <c r="E25" s="41"/>
      <c r="F25" s="41"/>
      <c r="G25" s="41"/>
      <c r="H25" s="41"/>
      <c r="I25" s="41"/>
      <c r="J25" s="44"/>
      <c r="K25" s="44"/>
      <c r="L25" s="44"/>
      <c r="M25" s="44"/>
    </row>
    <row r="26" spans="1:13" ht="15" thickBot="1" x14ac:dyDescent="0.35">
      <c r="A26" s="14" t="s">
        <v>30</v>
      </c>
      <c r="B26" s="45">
        <v>0</v>
      </c>
      <c r="C26" s="45">
        <v>0</v>
      </c>
      <c r="D26" s="45">
        <v>2</v>
      </c>
      <c r="E26" s="45">
        <v>8</v>
      </c>
      <c r="F26" s="45">
        <v>0</v>
      </c>
      <c r="G26" s="45">
        <v>0</v>
      </c>
      <c r="H26" s="45">
        <v>1</v>
      </c>
      <c r="I26" s="45">
        <v>105</v>
      </c>
      <c r="J26" s="46">
        <v>0</v>
      </c>
      <c r="K26" s="34"/>
      <c r="L26" s="46">
        <v>52</v>
      </c>
      <c r="M26" s="34"/>
    </row>
    <row r="27" spans="1:13" s="52" customFormat="1" ht="107.25" customHeight="1" thickBot="1" x14ac:dyDescent="0.3">
      <c r="A27" s="47" t="s">
        <v>31</v>
      </c>
      <c r="B27" s="68" t="s">
        <v>41</v>
      </c>
      <c r="C27" s="69"/>
      <c r="D27" s="48"/>
      <c r="E27" s="49"/>
      <c r="F27" s="50"/>
      <c r="G27" s="51"/>
      <c r="H27" s="50"/>
      <c r="I27" s="51"/>
      <c r="J27" s="70"/>
      <c r="K27" s="71"/>
      <c r="L27" s="72" t="s">
        <v>46</v>
      </c>
      <c r="M27" s="73"/>
    </row>
    <row r="29" spans="1:13" x14ac:dyDescent="0.3">
      <c r="B29" s="53"/>
      <c r="C29" s="54"/>
      <c r="D29" s="54"/>
    </row>
    <row r="30" spans="1:13" ht="15.6" x14ac:dyDescent="0.3">
      <c r="B30" s="55"/>
      <c r="C30" s="56"/>
      <c r="M30" s="57"/>
    </row>
    <row r="31" spans="1:13" ht="15.6" x14ac:dyDescent="0.3">
      <c r="M31" s="57"/>
    </row>
    <row r="32" spans="1:13" ht="15.6" x14ac:dyDescent="0.3">
      <c r="M32" s="57"/>
    </row>
    <row r="33" spans="6:13" ht="15.6" x14ac:dyDescent="0.3">
      <c r="M33" s="57"/>
    </row>
    <row r="34" spans="6:13" ht="15.6" x14ac:dyDescent="0.3">
      <c r="M34" s="57"/>
    </row>
    <row r="35" spans="6:13" ht="15.6" x14ac:dyDescent="0.3">
      <c r="M35" s="57"/>
    </row>
    <row r="36" spans="6:13" ht="15.6" x14ac:dyDescent="0.3">
      <c r="M36" s="57"/>
    </row>
    <row r="37" spans="6:13" x14ac:dyDescent="0.3">
      <c r="M37" s="58"/>
    </row>
    <row r="38" spans="6:13" x14ac:dyDescent="0.3">
      <c r="F38" s="59"/>
    </row>
  </sheetData>
  <mergeCells count="12">
    <mergeCell ref="B27:C27"/>
    <mergeCell ref="J27:K27"/>
    <mergeCell ref="L27:M27"/>
    <mergeCell ref="A1:M1"/>
    <mergeCell ref="A2:M2"/>
    <mergeCell ref="A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23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Wee, Vicky</dc:creator>
  <cp:lastModifiedBy>Aparo, Thomas J.</cp:lastModifiedBy>
  <dcterms:created xsi:type="dcterms:W3CDTF">2023-03-14T13:55:04Z</dcterms:created>
  <dcterms:modified xsi:type="dcterms:W3CDTF">2023-03-15T12:44:40Z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