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2022\"/>
    </mc:Choice>
  </mc:AlternateContent>
  <xr:revisionPtr revIDLastSave="0" documentId="8_{6C3B3A21-164A-4375-9A36-2A7A60EFE74D}" xr6:coauthVersionLast="47" xr6:coauthVersionMax="47" xr10:uidLastSave="{00000000-0000-0000-0000-000000000000}"/>
  <bookViews>
    <workbookView xWindow="28680" yWindow="165" windowWidth="29040" windowHeight="15840" xr2:uid="{00000000-000D-0000-FFFF-FFFF00000000}"/>
  </bookViews>
  <sheets>
    <sheet name="August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F5" i="1"/>
  <c r="D5" i="1"/>
</calcChain>
</file>

<file path=xl/sharedStrings.xml><?xml version="1.0" encoding="utf-8"?>
<sst xmlns="http://schemas.openxmlformats.org/spreadsheetml/2006/main" count="66" uniqueCount="58">
  <si>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</si>
  <si>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</si>
  <si>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</si>
  <si>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</si>
  <si>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</si>
  <si>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</si>
  <si>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</si>
  <si>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</si>
  <si>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</si>
  <si>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</si>
  <si>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</si>
  <si>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</si>
  <si>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</si>
  <si>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</si>
  <si>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</si>
  <si>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</si>
  <si>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</si>
  <si>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</si>
  <si>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</si>
  <si>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</si>
  <si>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</si>
  <si>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</si>
  <si>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</si>
  <si>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</si>
  <si>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</si>
  <si>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</si>
  <si>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Percentage vs. 2019 (Prior Month)</t>
  </si>
  <si>
    <t>August</t>
  </si>
  <si>
    <t>MDBF (Prior Month)</t>
  </si>
  <si>
    <t>-52.6%</t>
  </si>
  <si>
    <t>Sept 6th: Trespassers strike at Woodlawn--impact on both NH and Harlem lines.
Sep 23rd: New Haven Yard Derailment
Sep 28th: Tresspasser strike at Rye station</t>
  </si>
  <si>
    <t>September 2022  / YTD REPORT</t>
  </si>
  <si>
    <t>-40.6%</t>
  </si>
  <si>
    <t>-47.2%</t>
  </si>
  <si>
    <t>-58.7%</t>
  </si>
  <si>
    <t>-55.5%</t>
  </si>
  <si>
    <t>-62.9%</t>
  </si>
  <si>
    <t>-23.5%</t>
  </si>
  <si>
    <t>-32.8%</t>
  </si>
  <si>
    <t>2,027,026 (52.3%)</t>
  </si>
  <si>
    <t>14,097,776 (79.8%)</t>
  </si>
  <si>
    <t>59,686 (71.8%)</t>
  </si>
  <si>
    <t>415,994 (92.9%)</t>
  </si>
  <si>
    <t>27,539 (97.2%)</t>
  </si>
  <si>
    <t>182,092 (116.7%)</t>
  </si>
  <si>
    <t>24,189 (72.1%)</t>
  </si>
  <si>
    <t>154,412 (47.1%)</t>
  </si>
  <si>
    <t>September</t>
  </si>
  <si>
    <t>120,869 (+82.9%)</t>
  </si>
  <si>
    <t>19,947 (+57.2%)</t>
  </si>
  <si>
    <t>307,603 (+52.3%)</t>
  </si>
  <si>
    <t>34,724 (-3.0%)</t>
  </si>
  <si>
    <t>2 T / 0 C</t>
  </si>
  <si>
    <t>3 regional trains per week canceled due to supply chain issues. Hartford canopy roof replacement ending September 12 caused 210 trains to be bussed</t>
  </si>
  <si>
    <t>1 T / 1 C*</t>
  </si>
  <si>
    <t>95.7%*</t>
  </si>
  <si>
    <t>96.6%*</t>
  </si>
  <si>
    <t>* August data, September updates will be sent when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</si>
</sst>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0" fillId="2" borderId="12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4" borderId="12" xfId="0" applyFill="1" applyBorder="1"/>
    <xf numFmtId="164" fontId="0" fillId="4" borderId="11" xfId="0" applyNumberFormat="1" applyFill="1" applyBorder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2" xfId="0" applyFill="1" applyBorder="1"/>
    <xf numFmtId="164" fontId="0" fillId="5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5" borderId="11" xfId="0" applyFill="1" applyBorder="1"/>
    <xf numFmtId="0" fontId="0" fillId="4" borderId="11" xfId="0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3" borderId="11" xfId="0" applyFill="1" applyBorder="1"/>
    <xf numFmtId="0" fontId="0" fillId="3" borderId="12" xfId="0" applyFill="1" applyBorder="1"/>
    <xf numFmtId="164" fontId="4" fillId="3" borderId="11" xfId="1" applyNumberFormat="1" applyFont="1" applyFill="1" applyBorder="1"/>
    <xf numFmtId="165" fontId="0" fillId="3" borderId="11" xfId="0" applyNumberFormat="1" applyFill="1" applyBorder="1"/>
    <xf numFmtId="9" fontId="0" fillId="3" borderId="11" xfId="0" applyNumberFormat="1" applyFill="1" applyBorder="1"/>
    <xf numFmtId="9" fontId="0" fillId="3" borderId="12" xfId="0" applyNumberFormat="1" applyFill="1" applyBorder="1"/>
    <xf numFmtId="0" fontId="2" fillId="3" borderId="12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6" fontId="0" fillId="3" borderId="12" xfId="0" applyNumberFormat="1" applyFill="1" applyBorder="1" applyAlignment="1">
      <alignment horizontal="right"/>
    </xf>
    <xf numFmtId="166" fontId="0" fillId="3" borderId="11" xfId="0" applyNumberFormat="1" applyFill="1" applyBorder="1" applyAlignment="1">
      <alignment horizontal="right"/>
    </xf>
    <xf numFmtId="37" fontId="0" fillId="3" borderId="12" xfId="0" applyNumberFormat="1" applyFill="1" applyBorder="1" applyAlignment="1">
      <alignment horizontal="right"/>
    </xf>
    <xf numFmtId="37" fontId="0" fillId="3" borderId="11" xfId="0" applyNumberForma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4" fontId="0" fillId="6" borderId="11" xfId="0" applyNumberFormat="1" applyFill="1" applyBorder="1"/>
    <xf numFmtId="0" fontId="0" fillId="6" borderId="11" xfId="0" applyFill="1" applyBorder="1" applyAlignment="1">
      <alignment horizontal="right"/>
    </xf>
    <xf numFmtId="0" fontId="9" fillId="6" borderId="15" xfId="0" applyFont="1" applyFill="1" applyBorder="1" applyAlignment="1">
      <alignment horizontal="center" vertical="top" wrapText="1"/>
    </xf>
    <xf numFmtId="0" fontId="9" fillId="6" borderId="16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="110" zoomScaleNormal="110" zoomScaleSheetLayoutView="110" workbookViewId="0">
      <selection activeCell="L26" sqref="L26:M26"/>
    </sheetView>
  </sheetViews>
  <sheetFormatPr defaultRowHeight="14.5" x14ac:dyDescent="0.35"/>
  <cols>
    <col min="1" max="1" width="33.453125" customWidth="1"/>
    <col min="2" max="3" width="19.7265625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4.26953125" customWidth="1"/>
    <col min="11" max="11" width="15.54296875" customWidth="1"/>
    <col min="12" max="12" width="14.453125" bestFit="1" customWidth="1"/>
    <col min="13" max="13" width="17.1796875" customWidth="1"/>
  </cols>
  <sheetData>
    <row r="1" spans="1:13" ht="21" x14ac:dyDescent="0.5">
      <c r="A1" s="62" t="s">
        <v>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21" x14ac:dyDescent="0.5">
      <c r="A2" s="65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21.5" thickBot="1" x14ac:dyDescent="0.55000000000000004">
      <c r="A3" s="65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x14ac:dyDescent="0.35">
      <c r="A4" s="1"/>
      <c r="B4" s="72" t="s">
        <v>1</v>
      </c>
      <c r="C4" s="73"/>
      <c r="D4" s="72" t="s">
        <v>2</v>
      </c>
      <c r="E4" s="73"/>
      <c r="F4" s="72" t="s">
        <v>3</v>
      </c>
      <c r="G4" s="73"/>
      <c r="H4" s="72" t="s">
        <v>4</v>
      </c>
      <c r="I4" s="73"/>
      <c r="J4" s="72" t="s">
        <v>5</v>
      </c>
      <c r="K4" s="73"/>
      <c r="L4" s="74" t="s">
        <v>6</v>
      </c>
      <c r="M4" s="75"/>
    </row>
    <row r="5" spans="1:13" x14ac:dyDescent="0.35">
      <c r="A5" s="2" t="s">
        <v>0</v>
      </c>
      <c r="B5" s="5" t="s">
        <v>47</v>
      </c>
      <c r="C5" s="6" t="s">
        <v>7</v>
      </c>
      <c r="D5" s="5" t="str">
        <f>$B$5</f>
        <v>September</v>
      </c>
      <c r="E5" s="6" t="s">
        <v>7</v>
      </c>
      <c r="F5" s="5" t="str">
        <f>$B$5</f>
        <v>September</v>
      </c>
      <c r="G5" s="6" t="s">
        <v>7</v>
      </c>
      <c r="H5" s="5" t="str">
        <f>$B$5</f>
        <v>September</v>
      </c>
      <c r="I5" s="6" t="s">
        <v>7</v>
      </c>
      <c r="J5" s="20" t="s">
        <v>27</v>
      </c>
      <c r="K5" s="6" t="s">
        <v>7</v>
      </c>
      <c r="L5" s="20" t="s">
        <v>47</v>
      </c>
      <c r="M5" s="21" t="s">
        <v>7</v>
      </c>
    </row>
    <row r="6" spans="1:13" x14ac:dyDescent="0.35">
      <c r="A6" s="19" t="s">
        <v>26</v>
      </c>
      <c r="B6" s="58" t="s">
        <v>32</v>
      </c>
      <c r="C6" s="17" t="s">
        <v>33</v>
      </c>
      <c r="D6" s="59" t="s">
        <v>29</v>
      </c>
      <c r="E6" s="17" t="s">
        <v>34</v>
      </c>
      <c r="F6" s="59" t="s">
        <v>35</v>
      </c>
      <c r="G6" s="17" t="s">
        <v>36</v>
      </c>
      <c r="H6" s="59" t="s">
        <v>37</v>
      </c>
      <c r="I6" s="17" t="s">
        <v>38</v>
      </c>
      <c r="J6" s="37">
        <v>-0.69699999999999995</v>
      </c>
      <c r="K6" s="37">
        <v>-0.72199999999999998</v>
      </c>
      <c r="L6" s="33">
        <v>-0.46700000000000003</v>
      </c>
      <c r="M6" s="35">
        <v>-0.33600000000000002</v>
      </c>
    </row>
    <row r="7" spans="1:13" x14ac:dyDescent="0.35">
      <c r="A7" s="7" t="s">
        <v>19</v>
      </c>
      <c r="B7" s="17" t="s">
        <v>39</v>
      </c>
      <c r="C7" s="17" t="s">
        <v>40</v>
      </c>
      <c r="D7" s="59" t="s">
        <v>41</v>
      </c>
      <c r="E7" s="60" t="s">
        <v>42</v>
      </c>
      <c r="F7" s="61" t="s">
        <v>43</v>
      </c>
      <c r="G7" s="60" t="s">
        <v>44</v>
      </c>
      <c r="H7" s="61" t="s">
        <v>45</v>
      </c>
      <c r="I7" s="60" t="s">
        <v>46</v>
      </c>
      <c r="J7" s="42" t="s">
        <v>49</v>
      </c>
      <c r="K7" s="36" t="s">
        <v>48</v>
      </c>
      <c r="L7" s="43" t="s">
        <v>51</v>
      </c>
      <c r="M7" s="32" t="s">
        <v>50</v>
      </c>
    </row>
    <row r="8" spans="1:13" x14ac:dyDescent="0.35">
      <c r="A8" s="3" t="s">
        <v>8</v>
      </c>
      <c r="B8" s="61">
        <v>72827.968214976601</v>
      </c>
      <c r="C8" s="60">
        <v>66116.438613755789</v>
      </c>
      <c r="D8" s="18"/>
      <c r="E8" s="17"/>
      <c r="F8" s="18"/>
      <c r="G8" s="17"/>
      <c r="H8" s="18"/>
      <c r="I8" s="17"/>
      <c r="J8" s="24"/>
      <c r="K8" s="25"/>
      <c r="L8" s="22"/>
      <c r="M8" s="23"/>
    </row>
    <row r="9" spans="1:13" x14ac:dyDescent="0.35">
      <c r="A9" s="3" t="s">
        <v>9</v>
      </c>
      <c r="B9" s="61">
        <v>87994.682763884513</v>
      </c>
      <c r="C9" s="60">
        <v>78246.612721691505</v>
      </c>
      <c r="D9" s="18"/>
      <c r="E9" s="17"/>
      <c r="F9" s="18"/>
      <c r="G9" s="17"/>
      <c r="H9" s="18"/>
      <c r="I9" s="17"/>
      <c r="J9" s="24"/>
      <c r="K9" s="25"/>
      <c r="L9" s="22"/>
      <c r="M9" s="23"/>
    </row>
    <row r="10" spans="1:13" x14ac:dyDescent="0.35">
      <c r="A10" s="7" t="s">
        <v>23</v>
      </c>
      <c r="B10" s="44">
        <v>0.96919999999999995</v>
      </c>
      <c r="C10" s="44">
        <v>0.97550000000000003</v>
      </c>
      <c r="D10" s="44">
        <v>0.97909999999999997</v>
      </c>
      <c r="E10" s="44">
        <v>0.97130000000000005</v>
      </c>
      <c r="F10" s="44">
        <v>0.91379999999999995</v>
      </c>
      <c r="G10" s="44">
        <v>0.94579999999999997</v>
      </c>
      <c r="H10" s="44">
        <v>0.90690000000000004</v>
      </c>
      <c r="I10" s="44">
        <v>0.93179999999999996</v>
      </c>
      <c r="J10" s="78" t="s">
        <v>55</v>
      </c>
      <c r="K10" s="78" t="s">
        <v>56</v>
      </c>
      <c r="L10" s="33">
        <v>0.91600000000000004</v>
      </c>
      <c r="M10" s="35">
        <v>0.92400000000000004</v>
      </c>
    </row>
    <row r="11" spans="1:13" x14ac:dyDescent="0.35">
      <c r="A11" s="4"/>
      <c r="B11" s="44"/>
      <c r="C11" s="45"/>
      <c r="D11" s="46"/>
      <c r="E11" s="47"/>
      <c r="F11" s="46"/>
      <c r="G11" s="47"/>
      <c r="H11" s="46"/>
      <c r="I11" s="47"/>
      <c r="J11" s="24"/>
      <c r="K11" s="25"/>
      <c r="L11" s="22"/>
      <c r="M11" s="23"/>
    </row>
    <row r="12" spans="1:13" x14ac:dyDescent="0.35">
      <c r="A12" s="4" t="s">
        <v>21</v>
      </c>
      <c r="B12" s="44">
        <v>0.96719999999999995</v>
      </c>
      <c r="C12" s="44">
        <v>0.97399999999999998</v>
      </c>
      <c r="D12" s="48">
        <v>0.97209999999999996</v>
      </c>
      <c r="E12" s="48">
        <v>0.96650000000000003</v>
      </c>
      <c r="F12" s="48">
        <v>0.90310000000000001</v>
      </c>
      <c r="G12" s="48">
        <v>0.94179999999999997</v>
      </c>
      <c r="H12" s="48">
        <v>0.90280000000000005</v>
      </c>
      <c r="I12" s="48">
        <v>0.93069999999999997</v>
      </c>
      <c r="J12" s="24"/>
      <c r="K12" s="25"/>
      <c r="L12" s="22"/>
      <c r="M12" s="23"/>
    </row>
    <row r="13" spans="1:13" x14ac:dyDescent="0.35">
      <c r="A13" s="4" t="s">
        <v>11</v>
      </c>
      <c r="B13" s="44">
        <v>0.97660000000000002</v>
      </c>
      <c r="C13" s="44">
        <v>0.98050000000000004</v>
      </c>
      <c r="D13" s="48">
        <v>0.997</v>
      </c>
      <c r="E13" s="48">
        <v>0.98440000000000005</v>
      </c>
      <c r="F13" s="48">
        <v>0.97219999999999995</v>
      </c>
      <c r="G13" s="48">
        <v>0.96899999999999997</v>
      </c>
      <c r="H13" s="48">
        <v>0.92589999999999995</v>
      </c>
      <c r="I13" s="48">
        <v>0.93589999999999995</v>
      </c>
      <c r="J13" s="24"/>
      <c r="K13" s="25"/>
      <c r="L13" s="22"/>
      <c r="M13" s="23"/>
    </row>
    <row r="14" spans="1:13" x14ac:dyDescent="0.35">
      <c r="A14" s="3" t="s">
        <v>18</v>
      </c>
      <c r="B14" s="49">
        <v>12.52</v>
      </c>
      <c r="C14" s="49">
        <v>15.19</v>
      </c>
      <c r="D14" s="49">
        <v>11.29</v>
      </c>
      <c r="E14" s="49">
        <v>11.14</v>
      </c>
      <c r="F14" s="49">
        <v>15.96</v>
      </c>
      <c r="G14" s="49">
        <v>16.45</v>
      </c>
      <c r="H14" s="49">
        <v>22.18</v>
      </c>
      <c r="I14" s="49">
        <v>18.350000000000001</v>
      </c>
      <c r="J14" s="24"/>
      <c r="K14" s="25"/>
      <c r="L14" s="22"/>
      <c r="M14" s="23"/>
    </row>
    <row r="15" spans="1:13" x14ac:dyDescent="0.35">
      <c r="A15" s="3" t="s">
        <v>17</v>
      </c>
      <c r="B15" s="18">
        <v>14</v>
      </c>
      <c r="C15" s="17">
        <v>78</v>
      </c>
      <c r="D15" s="18">
        <v>1</v>
      </c>
      <c r="E15" s="17">
        <v>22</v>
      </c>
      <c r="F15" s="18">
        <v>5</v>
      </c>
      <c r="G15" s="17">
        <v>15</v>
      </c>
      <c r="H15" s="18">
        <v>1</v>
      </c>
      <c r="I15" s="17">
        <v>15</v>
      </c>
      <c r="J15" s="79" t="s">
        <v>54</v>
      </c>
      <c r="K15" s="30"/>
      <c r="L15" s="34" t="s">
        <v>52</v>
      </c>
      <c r="M15" s="31"/>
    </row>
    <row r="16" spans="1:13" x14ac:dyDescent="0.35">
      <c r="A16" s="7" t="s">
        <v>16</v>
      </c>
      <c r="B16" s="50">
        <v>1</v>
      </c>
      <c r="C16" s="51">
        <v>1</v>
      </c>
      <c r="D16" s="51">
        <v>1</v>
      </c>
      <c r="E16" s="51">
        <v>1</v>
      </c>
      <c r="F16" s="51">
        <v>1</v>
      </c>
      <c r="G16" s="51">
        <v>1</v>
      </c>
      <c r="H16" s="51">
        <v>1</v>
      </c>
      <c r="I16" s="51">
        <v>1</v>
      </c>
      <c r="J16" s="24"/>
      <c r="K16" s="25"/>
      <c r="L16" s="22"/>
      <c r="M16" s="23"/>
    </row>
    <row r="17" spans="1:13" x14ac:dyDescent="0.35">
      <c r="A17" s="7" t="s">
        <v>22</v>
      </c>
      <c r="B17" s="50">
        <v>1</v>
      </c>
      <c r="C17" s="50">
        <v>1</v>
      </c>
      <c r="D17" s="50">
        <v>1</v>
      </c>
      <c r="E17" s="50">
        <v>1</v>
      </c>
      <c r="F17" s="50">
        <v>1</v>
      </c>
      <c r="G17" s="50">
        <v>1</v>
      </c>
      <c r="H17" s="50">
        <v>1</v>
      </c>
      <c r="I17" s="50">
        <v>1</v>
      </c>
      <c r="J17" s="24"/>
      <c r="K17" s="25"/>
      <c r="L17" s="22"/>
      <c r="M17" s="23"/>
    </row>
    <row r="18" spans="1:13" x14ac:dyDescent="0.35">
      <c r="A18" s="4" t="s">
        <v>21</v>
      </c>
      <c r="B18" s="44">
        <v>1</v>
      </c>
      <c r="C18" s="45">
        <v>1</v>
      </c>
      <c r="D18" s="50">
        <v>1</v>
      </c>
      <c r="E18" s="50">
        <v>1</v>
      </c>
      <c r="F18" s="50">
        <v>1</v>
      </c>
      <c r="G18" s="51">
        <v>1</v>
      </c>
      <c r="H18" s="50">
        <v>1</v>
      </c>
      <c r="I18" s="51">
        <v>1</v>
      </c>
      <c r="J18" s="24"/>
      <c r="K18" s="25"/>
      <c r="L18" s="22"/>
      <c r="M18" s="23"/>
    </row>
    <row r="19" spans="1:13" x14ac:dyDescent="0.35">
      <c r="A19" s="4" t="s">
        <v>11</v>
      </c>
      <c r="B19" s="44">
        <v>1</v>
      </c>
      <c r="C19" s="45">
        <v>1</v>
      </c>
      <c r="D19" s="50">
        <v>1</v>
      </c>
      <c r="E19" s="50">
        <v>1</v>
      </c>
      <c r="F19" s="50">
        <v>1</v>
      </c>
      <c r="G19" s="51">
        <v>1</v>
      </c>
      <c r="H19" s="50">
        <v>1</v>
      </c>
      <c r="I19" s="51">
        <v>1</v>
      </c>
      <c r="J19" s="24"/>
      <c r="K19" s="25"/>
      <c r="L19" s="22"/>
      <c r="M19" s="23"/>
    </row>
    <row r="20" spans="1:13" x14ac:dyDescent="0.35">
      <c r="A20" s="7" t="s">
        <v>28</v>
      </c>
      <c r="B20" s="46"/>
      <c r="C20" s="47"/>
      <c r="D20" s="46"/>
      <c r="E20" s="52"/>
      <c r="F20" s="46"/>
      <c r="G20" s="47"/>
      <c r="H20" s="46"/>
      <c r="I20" s="47"/>
      <c r="J20" s="24"/>
      <c r="K20" s="25"/>
      <c r="L20" s="22"/>
      <c r="M20" s="23"/>
    </row>
    <row r="21" spans="1:13" x14ac:dyDescent="0.35">
      <c r="A21" s="3" t="s">
        <v>24</v>
      </c>
      <c r="B21" s="53">
        <v>405209</v>
      </c>
      <c r="C21" s="54">
        <v>543760</v>
      </c>
      <c r="D21" s="55"/>
      <c r="E21" s="52"/>
      <c r="F21" s="55"/>
      <c r="G21" s="52"/>
      <c r="H21" s="55"/>
      <c r="I21" s="52"/>
      <c r="J21" s="26"/>
      <c r="K21" s="27"/>
      <c r="L21" s="38"/>
      <c r="M21" s="39"/>
    </row>
    <row r="22" spans="1:13" x14ac:dyDescent="0.35">
      <c r="A22" s="3" t="s">
        <v>25</v>
      </c>
      <c r="B22" s="53">
        <v>182623</v>
      </c>
      <c r="C22" s="54">
        <v>353427</v>
      </c>
      <c r="D22" s="55"/>
      <c r="E22" s="52"/>
      <c r="F22" s="56"/>
      <c r="G22" s="57"/>
      <c r="H22" s="56"/>
      <c r="I22" s="57"/>
      <c r="J22" s="28"/>
      <c r="K22" s="29"/>
      <c r="L22" s="40"/>
      <c r="M22" s="41"/>
    </row>
    <row r="23" spans="1:13" x14ac:dyDescent="0.35">
      <c r="A23" s="3" t="s">
        <v>14</v>
      </c>
      <c r="B23" s="53">
        <v>23128</v>
      </c>
      <c r="C23" s="54">
        <v>35101</v>
      </c>
      <c r="D23" s="55"/>
      <c r="E23" s="52"/>
      <c r="F23" s="56"/>
      <c r="G23" s="57"/>
      <c r="H23" s="56"/>
      <c r="I23" s="57"/>
      <c r="J23" s="28"/>
      <c r="K23" s="29"/>
      <c r="L23" s="40"/>
      <c r="M23" s="41"/>
    </row>
    <row r="24" spans="1:13" x14ac:dyDescent="0.35">
      <c r="A24" s="3" t="s">
        <v>15</v>
      </c>
      <c r="B24" s="53">
        <v>42916</v>
      </c>
      <c r="C24" s="54">
        <v>15190</v>
      </c>
      <c r="D24" s="55"/>
      <c r="E24" s="52"/>
      <c r="F24" s="55"/>
      <c r="G24" s="52"/>
      <c r="H24" s="55"/>
      <c r="I24" s="52"/>
      <c r="J24" s="26"/>
      <c r="K24" s="27"/>
      <c r="L24" s="38"/>
      <c r="M24" s="39"/>
    </row>
    <row r="25" spans="1:13" x14ac:dyDescent="0.35">
      <c r="A25" s="3" t="s">
        <v>10</v>
      </c>
      <c r="B25" s="46">
        <v>0</v>
      </c>
      <c r="C25" s="47">
        <v>0</v>
      </c>
      <c r="D25" s="46">
        <v>2</v>
      </c>
      <c r="E25" s="47">
        <v>8</v>
      </c>
      <c r="F25" s="46">
        <v>0</v>
      </c>
      <c r="G25" s="47">
        <v>0</v>
      </c>
      <c r="H25" s="46">
        <v>1</v>
      </c>
      <c r="I25" s="47">
        <v>105</v>
      </c>
      <c r="J25" s="26"/>
      <c r="K25" s="25"/>
      <c r="L25" s="38">
        <v>210</v>
      </c>
      <c r="M25" s="23"/>
    </row>
    <row r="26" spans="1:13" s="9" customFormat="1" ht="73" customHeight="1" thickBot="1" x14ac:dyDescent="0.4">
      <c r="A26" s="8" t="s">
        <v>20</v>
      </c>
      <c r="B26" s="68" t="s">
        <v>30</v>
      </c>
      <c r="C26" s="69"/>
      <c r="D26" s="70"/>
      <c r="E26" s="71"/>
      <c r="F26" s="70"/>
      <c r="G26" s="71"/>
      <c r="H26" s="70"/>
      <c r="I26" s="71"/>
      <c r="J26" s="80" t="s">
        <v>57</v>
      </c>
      <c r="K26" s="81"/>
      <c r="L26" s="76" t="s">
        <v>53</v>
      </c>
      <c r="M26" s="77"/>
    </row>
    <row r="28" spans="1:13" x14ac:dyDescent="0.35">
      <c r="B28" s="13"/>
      <c r="C28" s="14"/>
      <c r="D28" s="14"/>
    </row>
    <row r="29" spans="1:13" x14ac:dyDescent="0.35">
      <c r="B29" s="15"/>
      <c r="C29" s="16"/>
      <c r="M29" s="11"/>
    </row>
    <row r="30" spans="1:13" x14ac:dyDescent="0.35">
      <c r="M30" s="11"/>
    </row>
    <row r="31" spans="1:13" x14ac:dyDescent="0.35">
      <c r="M31" s="11"/>
    </row>
    <row r="32" spans="1:13" x14ac:dyDescent="0.35">
      <c r="M32" s="11"/>
    </row>
    <row r="33" spans="6:13" x14ac:dyDescent="0.35">
      <c r="M33" s="11"/>
    </row>
    <row r="34" spans="6:13" x14ac:dyDescent="0.35">
      <c r="M34" s="11"/>
    </row>
    <row r="35" spans="6:13" x14ac:dyDescent="0.35">
      <c r="M35" s="11"/>
    </row>
    <row r="36" spans="6:13" x14ac:dyDescent="0.35">
      <c r="M36" s="12"/>
    </row>
    <row r="37" spans="6:13" x14ac:dyDescent="0.35">
      <c r="F37" s="10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  <mergeCell ref="L26:M26"/>
    <mergeCell ref="J26:K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2022-10-18T14:38:52Z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