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20952CFF-247C-428C-95B3-261BF3793C7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ugust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" i="1" l="1"/>
  <c r="H5" i="1"/>
  <c r="F5" i="1"/>
  <c r="D5" i="1"/>
</calcChain>
</file>

<file path=xl/sharedStrings.xml><?xml version="1.0" encoding="utf-8"?>
<sst xmlns="http://schemas.openxmlformats.org/spreadsheetml/2006/main" count="66" uniqueCount="57">
  <si>
    <t>CATEGORY</t>
  </si>
  <si>
    <t>Main Line</t>
  </si>
  <si>
    <t>New Canaan</t>
  </si>
  <si>
    <t>Danbury</t>
  </si>
  <si>
    <t>Waterbury</t>
  </si>
  <si>
    <t>SLE</t>
  </si>
  <si>
    <t>Hartford</t>
  </si>
  <si>
    <t>YTD</t>
  </si>
  <si>
    <t>Avg. Weekday</t>
  </si>
  <si>
    <t>Avg. Weekend</t>
  </si>
  <si>
    <t>Bus Substitutions</t>
  </si>
  <si>
    <t>Weekends</t>
  </si>
  <si>
    <t>CONNECTICUT COMMUTER RAIL COUNCIL</t>
  </si>
  <si>
    <t>MONTHLY OPERATIONS REPORT</t>
  </si>
  <si>
    <t>P32AC Loco                        Goal:  21,000</t>
  </si>
  <si>
    <t>BL20GH Loco                      Goal: 13,000</t>
  </si>
  <si>
    <t>M8 Car Availability vs Requirement</t>
  </si>
  <si>
    <t>Cancelled + Terminated</t>
  </si>
  <si>
    <t>Avg. Delay (minutes)</t>
  </si>
  <si>
    <r>
      <t xml:space="preserve">RIDERSHIP </t>
    </r>
    <r>
      <rPr>
        <sz val="11"/>
        <color theme="1"/>
        <rFont val="Calibri"/>
        <family val="2"/>
        <scheme val="minor"/>
      </rPr>
      <t>(Prior Month)</t>
    </r>
  </si>
  <si>
    <t>Major Incidents</t>
  </si>
  <si>
    <t>Weekdays</t>
  </si>
  <si>
    <t>Consist Compliance - Goal 99%</t>
  </si>
  <si>
    <t>On Time Performance - Goal 94%</t>
  </si>
  <si>
    <t>M8 EMU                             Goal: 290,000</t>
  </si>
  <si>
    <t>Shoreliner Coach              Goal: 210,000</t>
  </si>
  <si>
    <t>Percentage vs. 2019 (Prior Month)</t>
  </si>
  <si>
    <t>MDBF (Prior Month)</t>
  </si>
  <si>
    <t>120,869 (+82.9%)</t>
  </si>
  <si>
    <t>19,947 (+57.2%)</t>
  </si>
  <si>
    <t>October</t>
  </si>
  <si>
    <t xml:space="preserve">3 regional trains per week canceled due to supply chain issues. </t>
  </si>
  <si>
    <t>41,916(22.6%)</t>
  </si>
  <si>
    <t>349,519 (+48.5%)</t>
  </si>
  <si>
    <t>1 T / 0 C</t>
  </si>
  <si>
    <t>96.5% (Sep)</t>
  </si>
  <si>
    <t>0 T / 0 C (Sep)</t>
  </si>
  <si>
    <t>1 T / 1 C (Oct)</t>
  </si>
  <si>
    <t>98.0% (Oct)</t>
  </si>
  <si>
    <t>October 2022  / YTD REPORT</t>
  </si>
  <si>
    <t>2,191,716 (50.2%)</t>
  </si>
  <si>
    <t>16,289,493 (75.1%)</t>
  </si>
  <si>
    <t>67,042 (69.3%)</t>
  </si>
  <si>
    <t>479,636 (90.3%)</t>
  </si>
  <si>
    <t>28,051 (79.5%)</t>
  </si>
  <si>
    <t>205,738 (113.9%)</t>
  </si>
  <si>
    <t>18,861 (108.5%)</t>
  </si>
  <si>
    <t>138,655 (57.0%)</t>
  </si>
  <si>
    <t xml:space="preserve">Oct 28th: Trespasser on tracks in Park Avenue Tunnel delayed trains arriving and departing GCT.
</t>
  </si>
  <si>
    <t>Oct 14th: A tree fell into the signal wire and onto the line. Tree was cleared but intermittent signal outages occurred for 3 days 10/14-16.</t>
  </si>
  <si>
    <t>-33.6%</t>
  </si>
  <si>
    <t>-45.7%</t>
  </si>
  <si>
    <t>-57.3%</t>
  </si>
  <si>
    <t>-51.2%</t>
  </si>
  <si>
    <t>-61.5%</t>
  </si>
  <si>
    <t>1.7%</t>
  </si>
  <si>
    <t>-24.7%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</si>
</sst>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mmmm\ 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91">
    <xf numFmtId="0" fontId="0" fillId="0" borderId="0" xfId="0"/>
    <xf numFmtId="0" fontId="0" fillId="0" borderId="6" xfId="0" applyBorder="1"/>
    <xf numFmtId="0" fontId="1" fillId="0" borderId="7" xfId="0" applyFont="1" applyBorder="1" applyAlignment="1">
      <alignment horizontal="center"/>
    </xf>
    <xf numFmtId="0" fontId="0" fillId="0" borderId="7" xfId="0" applyBorder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0" borderId="7" xfId="0" applyFont="1" applyBorder="1"/>
    <xf numFmtId="0" fontId="0" fillId="0" borderId="0" xfId="0" applyAlignment="1">
      <alignment horizontal="left" vertical="top"/>
    </xf>
    <xf numFmtId="3" fontId="0" fillId="0" borderId="0" xfId="0" applyNumberFormat="1"/>
    <xf numFmtId="9" fontId="0" fillId="0" borderId="0" xfId="1" applyFont="1"/>
    <xf numFmtId="164" fontId="0" fillId="0" borderId="0" xfId="0" applyNumberFormat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 shrinkToFit="1"/>
    </xf>
    <xf numFmtId="0" fontId="0" fillId="0" borderId="0" xfId="0" applyAlignment="1">
      <alignment wrapText="1" shrinkToFit="1"/>
    </xf>
    <xf numFmtId="0" fontId="0" fillId="3" borderId="12" xfId="0" applyFill="1" applyBorder="1" applyAlignment="1">
      <alignment horizontal="right"/>
    </xf>
    <xf numFmtId="0" fontId="0" fillId="3" borderId="11" xfId="0" applyFill="1" applyBorder="1" applyAlignment="1">
      <alignment horizontal="right"/>
    </xf>
    <xf numFmtId="0" fontId="1" fillId="0" borderId="7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1" xfId="0" applyFill="1" applyBorder="1"/>
    <xf numFmtId="0" fontId="0" fillId="2" borderId="12" xfId="0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right"/>
    </xf>
    <xf numFmtId="0" fontId="0" fillId="0" borderId="12" xfId="0" applyBorder="1" applyAlignment="1">
      <alignment horizontal="right"/>
    </xf>
    <xf numFmtId="164" fontId="0" fillId="4" borderId="11" xfId="0" applyNumberFormat="1" applyFill="1" applyBorder="1"/>
    <xf numFmtId="0" fontId="0" fillId="4" borderId="11" xfId="0" applyFill="1" applyBorder="1" applyAlignment="1">
      <alignment horizontal="right"/>
    </xf>
    <xf numFmtId="164" fontId="0" fillId="4" borderId="12" xfId="0" applyNumberFormat="1" applyFill="1" applyBorder="1"/>
    <xf numFmtId="0" fontId="0" fillId="5" borderId="12" xfId="0" applyFill="1" applyBorder="1"/>
    <xf numFmtId="164" fontId="0" fillId="5" borderId="11" xfId="0" applyNumberFormat="1" applyFill="1" applyBorder="1"/>
    <xf numFmtId="0" fontId="2" fillId="0" borderId="11" xfId="0" applyFont="1" applyBorder="1"/>
    <xf numFmtId="0" fontId="2" fillId="0" borderId="12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5" borderId="11" xfId="0" applyFill="1" applyBorder="1"/>
    <xf numFmtId="0" fontId="0" fillId="3" borderId="11" xfId="0" applyFill="1" applyBorder="1"/>
    <xf numFmtId="0" fontId="0" fillId="3" borderId="12" xfId="0" applyFill="1" applyBorder="1"/>
    <xf numFmtId="0" fontId="2" fillId="3" borderId="12" xfId="0" applyFont="1" applyFill="1" applyBorder="1"/>
    <xf numFmtId="3" fontId="0" fillId="3" borderId="11" xfId="0" applyNumberFormat="1" applyFill="1" applyBorder="1"/>
    <xf numFmtId="3" fontId="0" fillId="3" borderId="12" xfId="0" applyNumberFormat="1" applyFill="1" applyBorder="1"/>
    <xf numFmtId="0" fontId="2" fillId="3" borderId="11" xfId="0" applyFont="1" applyFill="1" applyBorder="1"/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166" fontId="0" fillId="3" borderId="11" xfId="0" applyNumberFormat="1" applyFill="1" applyBorder="1" applyAlignment="1">
      <alignment horizontal="right"/>
    </xf>
    <xf numFmtId="37" fontId="0" fillId="3" borderId="12" xfId="0" applyNumberFormat="1" applyFill="1" applyBorder="1" applyAlignment="1">
      <alignment horizontal="right"/>
    </xf>
    <xf numFmtId="37" fontId="0" fillId="3" borderId="11" xfId="0" applyNumberFormat="1" applyFill="1" applyBorder="1" applyAlignment="1">
      <alignment horizontal="right"/>
    </xf>
    <xf numFmtId="0" fontId="0" fillId="6" borderId="11" xfId="0" applyFill="1" applyBorder="1" applyAlignment="1">
      <alignment horizontal="right"/>
    </xf>
    <xf numFmtId="0" fontId="0" fillId="4" borderId="12" xfId="0" applyFill="1" applyBorder="1" applyAlignment="1">
      <alignment horizontal="right"/>
    </xf>
    <xf numFmtId="164" fontId="0" fillId="6" borderId="11" xfId="0" applyNumberFormat="1" applyFill="1" applyBorder="1" applyAlignment="1">
      <alignment horizontal="right"/>
    </xf>
    <xf numFmtId="0" fontId="0" fillId="7" borderId="11" xfId="0" applyFill="1" applyBorder="1" applyAlignment="1">
      <alignment horizontal="right"/>
    </xf>
    <xf numFmtId="0" fontId="1" fillId="8" borderId="8" xfId="0" applyFont="1" applyFill="1" applyBorder="1" applyAlignment="1">
      <alignment horizontal="left" vertical="top"/>
    </xf>
    <xf numFmtId="0" fontId="1" fillId="8" borderId="7" xfId="0" applyFont="1" applyFill="1" applyBorder="1"/>
    <xf numFmtId="164" fontId="0" fillId="8" borderId="11" xfId="0" applyNumberFormat="1" applyFill="1" applyBorder="1"/>
    <xf numFmtId="0" fontId="0" fillId="8" borderId="7" xfId="0" applyFill="1" applyBorder="1" applyAlignment="1">
      <alignment horizontal="right"/>
    </xf>
    <xf numFmtId="164" fontId="0" fillId="8" borderId="12" xfId="0" applyNumberFormat="1" applyFill="1" applyBorder="1"/>
    <xf numFmtId="0" fontId="0" fillId="8" borderId="11" xfId="0" applyFill="1" applyBorder="1"/>
    <xf numFmtId="0" fontId="0" fillId="8" borderId="12" xfId="0" applyFill="1" applyBorder="1"/>
    <xf numFmtId="164" fontId="4" fillId="8" borderId="11" xfId="1" applyNumberFormat="1" applyFont="1" applyFill="1" applyBorder="1"/>
    <xf numFmtId="0" fontId="0" fillId="8" borderId="7" xfId="0" applyFill="1" applyBorder="1"/>
    <xf numFmtId="165" fontId="0" fillId="8" borderId="11" xfId="0" applyNumberFormat="1" applyFill="1" applyBorder="1"/>
    <xf numFmtId="0" fontId="0" fillId="8" borderId="11" xfId="0" applyFill="1" applyBorder="1" applyAlignment="1">
      <alignment horizontal="right"/>
    </xf>
    <xf numFmtId="0" fontId="0" fillId="8" borderId="12" xfId="0" applyFill="1" applyBorder="1" applyAlignment="1">
      <alignment horizontal="right"/>
    </xf>
    <xf numFmtId="9" fontId="0" fillId="8" borderId="11" xfId="0" applyNumberFormat="1" applyFill="1" applyBorder="1"/>
    <xf numFmtId="9" fontId="0" fillId="8" borderId="12" xfId="0" applyNumberFormat="1" applyFill="1" applyBorder="1"/>
    <xf numFmtId="166" fontId="1" fillId="9" borderId="12" xfId="0" applyNumberFormat="1" applyFont="1" applyFill="1" applyBorder="1" applyAlignment="1">
      <alignment horizontal="right"/>
    </xf>
    <xf numFmtId="0" fontId="1" fillId="9" borderId="12" xfId="0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6" fillId="8" borderId="13" xfId="0" applyFont="1" applyFill="1" applyBorder="1" applyAlignment="1">
      <alignment horizontal="left" vertical="top" wrapText="1"/>
    </xf>
    <xf numFmtId="0" fontId="7" fillId="8" borderId="14" xfId="0" applyFont="1" applyFill="1" applyBorder="1" applyAlignment="1">
      <alignment horizontal="left" vertical="top" wrapText="1"/>
    </xf>
    <xf numFmtId="0" fontId="0" fillId="8" borderId="13" xfId="0" applyFill="1" applyBorder="1" applyAlignment="1">
      <alignment horizontal="left" vertical="top" wrapText="1"/>
    </xf>
    <xf numFmtId="0" fontId="5" fillId="8" borderId="14" xfId="0" applyFont="1" applyFill="1" applyBorder="1" applyAlignment="1">
      <alignment horizontal="left" vertical="top" wrapText="1"/>
    </xf>
    <xf numFmtId="0" fontId="0" fillId="2" borderId="13" xfId="0" applyFill="1" applyBorder="1" applyAlignment="1">
      <alignment horizontal="left" vertical="top" wrapText="1"/>
    </xf>
    <xf numFmtId="0" fontId="5" fillId="2" borderId="14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5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9" fillId="0" borderId="16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"/>
  <sheetViews>
    <sheetView tabSelected="1" zoomScale="110" zoomScaleNormal="110" zoomScaleSheetLayoutView="110" workbookViewId="0">
      <selection activeCell="H7" sqref="H7"/>
    </sheetView>
  </sheetViews>
  <sheetFormatPr defaultRowHeight="14.5" x14ac:dyDescent="0.35"/>
  <cols>
    <col min="1" max="1" width="33.453125" customWidth="1"/>
    <col min="2" max="3" width="19.7265625" customWidth="1"/>
    <col min="4" max="4" width="15" bestFit="1" customWidth="1"/>
    <col min="5" max="5" width="16.1796875" bestFit="1" customWidth="1"/>
    <col min="6" max="6" width="15" bestFit="1" customWidth="1"/>
    <col min="7" max="7" width="16.1796875" bestFit="1" customWidth="1"/>
    <col min="8" max="8" width="15" bestFit="1" customWidth="1"/>
    <col min="9" max="9" width="16.453125" customWidth="1"/>
    <col min="10" max="10" width="14.26953125" customWidth="1"/>
    <col min="11" max="11" width="15.54296875" customWidth="1"/>
    <col min="12" max="12" width="14.453125" bestFit="1" customWidth="1"/>
    <col min="13" max="13" width="17.1796875" customWidth="1"/>
  </cols>
  <sheetData>
    <row r="1" spans="1:13" ht="21" x14ac:dyDescent="0.5">
      <c r="A1" s="71" t="s">
        <v>12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3"/>
    </row>
    <row r="2" spans="1:13" ht="21" x14ac:dyDescent="0.5">
      <c r="A2" s="74" t="s">
        <v>13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6"/>
    </row>
    <row r="3" spans="1:13" ht="21.5" thickBot="1" x14ac:dyDescent="0.55000000000000004">
      <c r="A3" s="74" t="s">
        <v>39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6"/>
    </row>
    <row r="4" spans="1:13" x14ac:dyDescent="0.35">
      <c r="A4" s="1"/>
      <c r="B4" s="83" t="s">
        <v>1</v>
      </c>
      <c r="C4" s="84"/>
      <c r="D4" s="83" t="s">
        <v>2</v>
      </c>
      <c r="E4" s="84"/>
      <c r="F4" s="83" t="s">
        <v>3</v>
      </c>
      <c r="G4" s="84"/>
      <c r="H4" s="83" t="s">
        <v>4</v>
      </c>
      <c r="I4" s="84"/>
      <c r="J4" s="83" t="s">
        <v>5</v>
      </c>
      <c r="K4" s="84"/>
      <c r="L4" s="85" t="s">
        <v>6</v>
      </c>
      <c r="M4" s="86"/>
    </row>
    <row r="5" spans="1:13" x14ac:dyDescent="0.35">
      <c r="A5" s="2" t="s">
        <v>0</v>
      </c>
      <c r="B5" s="4" t="s">
        <v>30</v>
      </c>
      <c r="C5" s="5" t="s">
        <v>7</v>
      </c>
      <c r="D5" s="4" t="str">
        <f>$B$5</f>
        <v>October</v>
      </c>
      <c r="E5" s="5" t="s">
        <v>7</v>
      </c>
      <c r="F5" s="4" t="str">
        <f>$B$5</f>
        <v>October</v>
      </c>
      <c r="G5" s="5" t="s">
        <v>7</v>
      </c>
      <c r="H5" s="4" t="str">
        <f>$B$5</f>
        <v>October</v>
      </c>
      <c r="I5" s="5" t="s">
        <v>7</v>
      </c>
      <c r="J5" s="4" t="s">
        <v>30</v>
      </c>
      <c r="K5" s="5" t="s">
        <v>7</v>
      </c>
      <c r="L5" s="18" t="str">
        <f>J5</f>
        <v>October</v>
      </c>
      <c r="M5" s="19" t="s">
        <v>7</v>
      </c>
    </row>
    <row r="6" spans="1:13" x14ac:dyDescent="0.35">
      <c r="A6" s="17" t="s">
        <v>26</v>
      </c>
      <c r="B6" s="69" t="s">
        <v>50</v>
      </c>
      <c r="C6" s="70" t="s">
        <v>51</v>
      </c>
      <c r="D6" s="69" t="s">
        <v>51</v>
      </c>
      <c r="E6" s="70" t="s">
        <v>52</v>
      </c>
      <c r="F6" s="69" t="s">
        <v>53</v>
      </c>
      <c r="G6" s="70" t="s">
        <v>54</v>
      </c>
      <c r="H6" s="69" t="s">
        <v>55</v>
      </c>
      <c r="I6" s="70" t="s">
        <v>56</v>
      </c>
      <c r="J6" s="34">
        <v>-0.69699999999999995</v>
      </c>
      <c r="K6" s="34">
        <v>-0.72199999999999998</v>
      </c>
      <c r="L6" s="30">
        <v>-0.38900000000000001</v>
      </c>
      <c r="M6" s="32">
        <v>-0.33700000000000002</v>
      </c>
    </row>
    <row r="7" spans="1:13" x14ac:dyDescent="0.35">
      <c r="A7" s="6" t="s">
        <v>19</v>
      </c>
      <c r="B7" s="15" t="s">
        <v>40</v>
      </c>
      <c r="C7" s="15" t="s">
        <v>41</v>
      </c>
      <c r="D7" s="48" t="s">
        <v>42</v>
      </c>
      <c r="E7" s="49" t="s">
        <v>43</v>
      </c>
      <c r="F7" s="50" t="s">
        <v>44</v>
      </c>
      <c r="G7" s="49" t="s">
        <v>45</v>
      </c>
      <c r="H7" s="50" t="s">
        <v>46</v>
      </c>
      <c r="I7" s="49" t="s">
        <v>47</v>
      </c>
      <c r="J7" s="39" t="s">
        <v>29</v>
      </c>
      <c r="K7" s="33" t="s">
        <v>28</v>
      </c>
      <c r="L7" s="31" t="s">
        <v>32</v>
      </c>
      <c r="M7" s="52" t="s">
        <v>33</v>
      </c>
    </row>
    <row r="8" spans="1:13" x14ac:dyDescent="0.35">
      <c r="A8" s="3" t="s">
        <v>8</v>
      </c>
      <c r="B8" s="50">
        <v>83751.923083921734</v>
      </c>
      <c r="C8" s="49">
        <v>68075.936888218683</v>
      </c>
      <c r="D8" s="16"/>
      <c r="E8" s="15"/>
      <c r="F8" s="16"/>
      <c r="G8" s="15"/>
      <c r="H8" s="16"/>
      <c r="I8" s="15"/>
      <c r="J8" s="22"/>
      <c r="K8" s="23"/>
      <c r="L8" s="20"/>
      <c r="M8" s="21"/>
    </row>
    <row r="9" spans="1:13" x14ac:dyDescent="0.35">
      <c r="A9" s="3" t="s">
        <v>9</v>
      </c>
      <c r="B9" s="50">
        <v>97392.97631770953</v>
      </c>
      <c r="C9" s="49">
        <v>80373.986454582395</v>
      </c>
      <c r="D9" s="16"/>
      <c r="E9" s="15"/>
      <c r="F9" s="16"/>
      <c r="G9" s="15"/>
      <c r="H9" s="16"/>
      <c r="I9" s="15"/>
      <c r="J9" s="54" t="s">
        <v>35</v>
      </c>
      <c r="K9" s="28"/>
      <c r="L9" s="20"/>
      <c r="M9" s="21"/>
    </row>
    <row r="10" spans="1:13" x14ac:dyDescent="0.35">
      <c r="A10" s="56" t="s">
        <v>23</v>
      </c>
      <c r="B10" s="57">
        <v>0.97009999999999996</v>
      </c>
      <c r="C10" s="57">
        <v>0.97489999999999999</v>
      </c>
      <c r="D10" s="57">
        <v>0.93500000000000005</v>
      </c>
      <c r="E10" s="57">
        <v>0.96760000000000002</v>
      </c>
      <c r="F10" s="57">
        <v>0.94489999999999996</v>
      </c>
      <c r="G10" s="57">
        <v>0.94569999999999999</v>
      </c>
      <c r="H10" s="57">
        <v>0.88139999999999996</v>
      </c>
      <c r="I10" s="57">
        <v>0.92569999999999997</v>
      </c>
      <c r="J10" s="53" t="s">
        <v>38</v>
      </c>
      <c r="K10" s="53">
        <v>0.96699999999999997</v>
      </c>
      <c r="L10" s="30">
        <v>0.89100000000000001</v>
      </c>
      <c r="M10" s="32">
        <v>0.92</v>
      </c>
    </row>
    <row r="11" spans="1:13" x14ac:dyDescent="0.35">
      <c r="A11" s="58"/>
      <c r="B11" s="57"/>
      <c r="C11" s="59"/>
      <c r="D11" s="60"/>
      <c r="E11" s="61"/>
      <c r="F11" s="60"/>
      <c r="G11" s="61"/>
      <c r="H11" s="60"/>
      <c r="I11" s="61"/>
      <c r="J11" s="22"/>
      <c r="K11" s="23"/>
      <c r="L11" s="20"/>
      <c r="M11" s="21"/>
    </row>
    <row r="12" spans="1:13" x14ac:dyDescent="0.35">
      <c r="A12" s="58" t="s">
        <v>21</v>
      </c>
      <c r="B12" s="57">
        <v>0.96640000000000004</v>
      </c>
      <c r="C12" s="57">
        <v>0.97319999999999995</v>
      </c>
      <c r="D12" s="62">
        <v>0.93030000000000002</v>
      </c>
      <c r="E12" s="62">
        <v>0.96289999999999998</v>
      </c>
      <c r="F12" s="62">
        <v>0.94220000000000004</v>
      </c>
      <c r="G12" s="62">
        <v>0.94179999999999997</v>
      </c>
      <c r="H12" s="62">
        <v>0.86899999999999999</v>
      </c>
      <c r="I12" s="62">
        <v>0.92320000000000002</v>
      </c>
      <c r="J12" s="22"/>
      <c r="K12" s="23"/>
      <c r="L12" s="20"/>
      <c r="M12" s="21"/>
    </row>
    <row r="13" spans="1:13" x14ac:dyDescent="0.35">
      <c r="A13" s="58" t="s">
        <v>11</v>
      </c>
      <c r="B13" s="57">
        <v>0.98250000000000004</v>
      </c>
      <c r="C13" s="57">
        <v>0.98080000000000001</v>
      </c>
      <c r="D13" s="62">
        <v>0.94589999999999996</v>
      </c>
      <c r="E13" s="62">
        <v>0.98</v>
      </c>
      <c r="F13" s="62">
        <v>0.95830000000000004</v>
      </c>
      <c r="G13" s="62">
        <v>0.96779999999999999</v>
      </c>
      <c r="H13" s="62">
        <v>0.93330000000000002</v>
      </c>
      <c r="I13" s="62">
        <v>0.93559999999999999</v>
      </c>
      <c r="J13" s="22"/>
      <c r="K13" s="23"/>
      <c r="L13" s="20"/>
      <c r="M13" s="21"/>
    </row>
    <row r="14" spans="1:13" x14ac:dyDescent="0.35">
      <c r="A14" s="63" t="s">
        <v>18</v>
      </c>
      <c r="B14" s="64">
        <v>13.95</v>
      </c>
      <c r="C14" s="64">
        <v>14.65</v>
      </c>
      <c r="D14" s="64">
        <v>13.16</v>
      </c>
      <c r="E14" s="64">
        <v>11</v>
      </c>
      <c r="F14" s="64">
        <v>17.54</v>
      </c>
      <c r="G14" s="64">
        <v>16.03</v>
      </c>
      <c r="H14" s="64">
        <v>12.7</v>
      </c>
      <c r="I14" s="64">
        <v>18.440000000000001</v>
      </c>
      <c r="J14" s="54" t="s">
        <v>36</v>
      </c>
      <c r="K14" s="23"/>
      <c r="L14" s="20"/>
      <c r="M14" s="21"/>
    </row>
    <row r="15" spans="1:13" x14ac:dyDescent="0.35">
      <c r="A15" s="63" t="s">
        <v>17</v>
      </c>
      <c r="B15" s="65">
        <v>11</v>
      </c>
      <c r="C15" s="66">
        <v>89</v>
      </c>
      <c r="D15" s="65">
        <v>3</v>
      </c>
      <c r="E15" s="66">
        <v>25</v>
      </c>
      <c r="F15" s="65">
        <v>4</v>
      </c>
      <c r="G15" s="66">
        <v>19</v>
      </c>
      <c r="H15" s="65">
        <v>1</v>
      </c>
      <c r="I15" s="66">
        <v>16</v>
      </c>
      <c r="J15" s="51" t="s">
        <v>37</v>
      </c>
      <c r="K15" s="28"/>
      <c r="L15" s="31" t="s">
        <v>34</v>
      </c>
      <c r="M15" s="29"/>
    </row>
    <row r="16" spans="1:13" x14ac:dyDescent="0.35">
      <c r="A16" s="56" t="s">
        <v>16</v>
      </c>
      <c r="B16" s="67">
        <v>1</v>
      </c>
      <c r="C16" s="68">
        <v>1</v>
      </c>
      <c r="D16" s="68">
        <v>1</v>
      </c>
      <c r="E16" s="68">
        <v>1</v>
      </c>
      <c r="F16" s="68">
        <v>1</v>
      </c>
      <c r="G16" s="68">
        <v>1</v>
      </c>
      <c r="H16" s="68">
        <v>1</v>
      </c>
      <c r="I16" s="68">
        <v>1</v>
      </c>
      <c r="J16" s="22"/>
      <c r="K16" s="23"/>
      <c r="L16" s="20"/>
      <c r="M16" s="21"/>
    </row>
    <row r="17" spans="1:13" x14ac:dyDescent="0.35">
      <c r="A17" s="56" t="s">
        <v>22</v>
      </c>
      <c r="B17" s="67">
        <v>1</v>
      </c>
      <c r="C17" s="67">
        <v>1</v>
      </c>
      <c r="D17" s="67">
        <v>1</v>
      </c>
      <c r="E17" s="67">
        <v>1</v>
      </c>
      <c r="F17" s="67">
        <v>1</v>
      </c>
      <c r="G17" s="67">
        <v>1</v>
      </c>
      <c r="H17" s="67">
        <v>1</v>
      </c>
      <c r="I17" s="67">
        <v>1</v>
      </c>
      <c r="J17" s="22"/>
      <c r="K17" s="23"/>
      <c r="L17" s="20"/>
      <c r="M17" s="21"/>
    </row>
    <row r="18" spans="1:13" x14ac:dyDescent="0.35">
      <c r="A18" s="58" t="s">
        <v>21</v>
      </c>
      <c r="B18" s="57">
        <v>1</v>
      </c>
      <c r="C18" s="59">
        <v>1</v>
      </c>
      <c r="D18" s="67">
        <v>1</v>
      </c>
      <c r="E18" s="67">
        <v>1</v>
      </c>
      <c r="F18" s="67">
        <v>1</v>
      </c>
      <c r="G18" s="68">
        <v>1</v>
      </c>
      <c r="H18" s="67">
        <v>1</v>
      </c>
      <c r="I18" s="68">
        <v>1</v>
      </c>
      <c r="J18" s="22"/>
      <c r="K18" s="23"/>
      <c r="L18" s="20"/>
      <c r="M18" s="21"/>
    </row>
    <row r="19" spans="1:13" x14ac:dyDescent="0.35">
      <c r="A19" s="58" t="s">
        <v>11</v>
      </c>
      <c r="B19" s="57">
        <v>1</v>
      </c>
      <c r="C19" s="59">
        <v>1</v>
      </c>
      <c r="D19" s="67">
        <v>1</v>
      </c>
      <c r="E19" s="67">
        <v>1</v>
      </c>
      <c r="F19" s="67">
        <v>1</v>
      </c>
      <c r="G19" s="68">
        <v>1</v>
      </c>
      <c r="H19" s="67">
        <v>1</v>
      </c>
      <c r="I19" s="68">
        <v>1</v>
      </c>
      <c r="J19" s="22"/>
      <c r="K19" s="23"/>
      <c r="L19" s="20"/>
      <c r="M19" s="21"/>
    </row>
    <row r="20" spans="1:13" x14ac:dyDescent="0.35">
      <c r="A20" s="6" t="s">
        <v>27</v>
      </c>
      <c r="B20" s="40"/>
      <c r="C20" s="41"/>
      <c r="D20" s="40"/>
      <c r="E20" s="42"/>
      <c r="F20" s="40"/>
      <c r="G20" s="41"/>
      <c r="H20" s="40"/>
      <c r="I20" s="41"/>
      <c r="J20" s="22"/>
      <c r="K20" s="23"/>
      <c r="L20" s="20"/>
      <c r="M20" s="21"/>
    </row>
    <row r="21" spans="1:13" x14ac:dyDescent="0.35">
      <c r="A21" s="3" t="s">
        <v>24</v>
      </c>
      <c r="B21" s="43">
        <v>405209</v>
      </c>
      <c r="C21" s="44">
        <v>543760</v>
      </c>
      <c r="D21" s="45"/>
      <c r="E21" s="42"/>
      <c r="F21" s="45"/>
      <c r="G21" s="42"/>
      <c r="H21" s="45"/>
      <c r="I21" s="42"/>
      <c r="J21" s="24"/>
      <c r="K21" s="25"/>
      <c r="L21" s="35"/>
      <c r="M21" s="36"/>
    </row>
    <row r="22" spans="1:13" x14ac:dyDescent="0.35">
      <c r="A22" s="3" t="s">
        <v>25</v>
      </c>
      <c r="B22" s="43">
        <v>182623</v>
      </c>
      <c r="C22" s="44">
        <v>353427</v>
      </c>
      <c r="D22" s="45"/>
      <c r="E22" s="42"/>
      <c r="F22" s="46"/>
      <c r="G22" s="47"/>
      <c r="H22" s="46"/>
      <c r="I22" s="47"/>
      <c r="J22" s="26"/>
      <c r="K22" s="27"/>
      <c r="L22" s="37"/>
      <c r="M22" s="38"/>
    </row>
    <row r="23" spans="1:13" x14ac:dyDescent="0.35">
      <c r="A23" s="3" t="s">
        <v>14</v>
      </c>
      <c r="B23" s="43">
        <v>23128</v>
      </c>
      <c r="C23" s="44">
        <v>35101</v>
      </c>
      <c r="D23" s="45"/>
      <c r="E23" s="42"/>
      <c r="F23" s="46"/>
      <c r="G23" s="47"/>
      <c r="H23" s="46"/>
      <c r="I23" s="47"/>
      <c r="J23" s="26"/>
      <c r="K23" s="27"/>
      <c r="L23" s="37"/>
      <c r="M23" s="38"/>
    </row>
    <row r="24" spans="1:13" x14ac:dyDescent="0.35">
      <c r="A24" s="3" t="s">
        <v>15</v>
      </c>
      <c r="B24" s="43">
        <v>42916</v>
      </c>
      <c r="C24" s="44">
        <v>15190</v>
      </c>
      <c r="D24" s="45"/>
      <c r="E24" s="42"/>
      <c r="F24" s="45"/>
      <c r="G24" s="42"/>
      <c r="H24" s="45"/>
      <c r="I24" s="42"/>
      <c r="J24" s="24"/>
      <c r="K24" s="25"/>
      <c r="L24" s="35"/>
      <c r="M24" s="36"/>
    </row>
    <row r="25" spans="1:13" x14ac:dyDescent="0.35">
      <c r="A25" s="3" t="s">
        <v>10</v>
      </c>
      <c r="B25" s="40">
        <v>0</v>
      </c>
      <c r="C25" s="41">
        <v>0</v>
      </c>
      <c r="D25" s="40">
        <v>2</v>
      </c>
      <c r="E25" s="41">
        <v>8</v>
      </c>
      <c r="F25" s="40">
        <v>0</v>
      </c>
      <c r="G25" s="41">
        <v>0</v>
      </c>
      <c r="H25" s="40">
        <v>1</v>
      </c>
      <c r="I25" s="41">
        <v>105</v>
      </c>
      <c r="J25" s="24"/>
      <c r="K25" s="23"/>
      <c r="L25" s="35"/>
      <c r="M25" s="21"/>
    </row>
    <row r="26" spans="1:13" s="7" customFormat="1" ht="69" customHeight="1" thickBot="1" x14ac:dyDescent="0.4">
      <c r="A26" s="55" t="s">
        <v>20</v>
      </c>
      <c r="B26" s="77" t="s">
        <v>48</v>
      </c>
      <c r="C26" s="78"/>
      <c r="D26" s="79" t="s">
        <v>49</v>
      </c>
      <c r="E26" s="80"/>
      <c r="F26" s="81"/>
      <c r="G26" s="82"/>
      <c r="H26" s="81"/>
      <c r="I26" s="82"/>
      <c r="J26" s="89"/>
      <c r="K26" s="90"/>
      <c r="L26" s="87" t="s">
        <v>31</v>
      </c>
      <c r="M26" s="88"/>
    </row>
    <row r="28" spans="1:13" x14ac:dyDescent="0.35">
      <c r="B28" s="11"/>
      <c r="C28" s="12"/>
      <c r="D28" s="12"/>
    </row>
    <row r="29" spans="1:13" x14ac:dyDescent="0.35">
      <c r="B29" s="13"/>
      <c r="C29" s="14"/>
      <c r="M29" s="9"/>
    </row>
    <row r="30" spans="1:13" x14ac:dyDescent="0.35">
      <c r="M30" s="9"/>
    </row>
    <row r="31" spans="1:13" x14ac:dyDescent="0.35">
      <c r="M31" s="9"/>
    </row>
    <row r="32" spans="1:13" x14ac:dyDescent="0.35">
      <c r="M32" s="9"/>
    </row>
    <row r="33" spans="6:13" x14ac:dyDescent="0.35">
      <c r="M33" s="9"/>
    </row>
    <row r="34" spans="6:13" x14ac:dyDescent="0.35">
      <c r="M34" s="9"/>
    </row>
    <row r="35" spans="6:13" x14ac:dyDescent="0.35">
      <c r="M35" s="9"/>
    </row>
    <row r="36" spans="6:13" x14ac:dyDescent="0.35">
      <c r="M36" s="10"/>
    </row>
    <row r="37" spans="6:13" x14ac:dyDescent="0.35">
      <c r="F37" s="8"/>
    </row>
  </sheetData>
  <mergeCells count="15">
    <mergeCell ref="A1:M1"/>
    <mergeCell ref="A2:M2"/>
    <mergeCell ref="A3:M3"/>
    <mergeCell ref="B26:C26"/>
    <mergeCell ref="D26:E26"/>
    <mergeCell ref="F26:G26"/>
    <mergeCell ref="H26:I26"/>
    <mergeCell ref="B4:C4"/>
    <mergeCell ref="D4:E4"/>
    <mergeCell ref="F4:G4"/>
    <mergeCell ref="H4:I4"/>
    <mergeCell ref="J4:K4"/>
    <mergeCell ref="L4:M4"/>
    <mergeCell ref="L26:M26"/>
    <mergeCell ref="J26:K2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858EB774931842BF3CBC21CAE4B9ED" ma:contentTypeVersion="9" ma:contentTypeDescription="Create a new document." ma:contentTypeScope="" ma:versionID="58a63cb9b34a27b7fd4b60f402c4161c">
  <xsd:schema xmlns:xsd="http://www.w3.org/2001/XMLSchema" xmlns:xs="http://www.w3.org/2001/XMLSchema" xmlns:p="http://schemas.microsoft.com/office/2006/metadata/properties" xmlns:ns3="b744059a-dda4-4d13-a15e-0cb4ec0c00fd" xmlns:ns4="fe97d989-a83a-4cdf-af58-f60dd313a207" targetNamespace="http://schemas.microsoft.com/office/2006/metadata/properties" ma:root="true" ma:fieldsID="74d6bfdc3f3e7498b2b63a84fb18d56a" ns3:_="" ns4:_="">
    <xsd:import namespace="b744059a-dda4-4d13-a15e-0cb4ec0c00fd"/>
    <xsd:import namespace="fe97d989-a83a-4cdf-af58-f60dd313a2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44059a-dda4-4d13-a15e-0cb4ec0c00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97d989-a83a-4cdf-af58-f60dd313a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CF9CBD-86C7-4381-9178-80CA89D636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44059a-dda4-4d13-a15e-0cb4ec0c00fd"/>
    <ds:schemaRef ds:uri="fe97d989-a83a-4cdf-af58-f60dd313a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BCBFE7-F8DE-41A3-AE99-692E69C491CE}">
  <ds:schemaRefs>
    <ds:schemaRef ds:uri="http://schemas.microsoft.com/PowerBIAddIn"/>
  </ds:schemaRefs>
</ds:datastoreItem>
</file>

<file path=customXml/itemProps3.xml><?xml version="1.0" encoding="utf-8"?>
<ds:datastoreItem xmlns:ds="http://schemas.openxmlformats.org/officeDocument/2006/customXml" ds:itemID="{8ABD423E-758D-4A35-A1FA-4D0D61A37242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b744059a-dda4-4d13-a15e-0cb4ec0c00fd"/>
    <ds:schemaRef ds:uri="fe97d989-a83a-4cdf-af58-f60dd313a207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4C287078-6A38-4BC2-B454-D1CCFAA80B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August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GARNEAU</dc:creator>
  <cp:lastModifiedBy>Jim Gildea</cp:lastModifiedBy>
  <cp:lastPrinted>2020-09-14T12:07:45Z</cp:lastPrinted>
  <dcterms:created xsi:type="dcterms:W3CDTF">2020-04-16T15:27:30Z</dcterms:created>
  <dcterms:modified xsi:type="dcterms:W3CDTF">2022-11-16T22:48:09Z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0x0101005A858EB774931842BF3CBC21CAE4B9ED</vt:lpwstr>
  </property>
</Properties>
</file>